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15" windowWidth="18915" windowHeight="8595" tabRatio="411" activeTab="1"/>
  </bookViews>
  <sheets>
    <sheet name="Kat I" sheetId="1" r:id="rId1"/>
    <sheet name="Kat II" sheetId="2" r:id="rId2"/>
    <sheet name="Kat III" sheetId="3" r:id="rId3"/>
    <sheet name="Kat IV" sheetId="4" r:id="rId4"/>
  </sheets>
  <definedNames/>
  <calcPr fullCalcOnLoad="1"/>
</workbook>
</file>

<file path=xl/sharedStrings.xml><?xml version="1.0" encoding="utf-8"?>
<sst xmlns="http://schemas.openxmlformats.org/spreadsheetml/2006/main" count="1840" uniqueCount="682">
  <si>
    <t xml:space="preserve">Nr. </t>
  </si>
  <si>
    <t>Tittel</t>
  </si>
  <si>
    <t>Kattens navn:</t>
  </si>
  <si>
    <t>EMS</t>
  </si>
  <si>
    <t>Eiers klubb</t>
  </si>
  <si>
    <t>Tellende utstillinger</t>
  </si>
  <si>
    <t>Grunn-poeng</t>
  </si>
  <si>
    <t>Tilleggs-poeng</t>
  </si>
  <si>
    <t>Sammen-lagt</t>
  </si>
  <si>
    <t>Totalt</t>
  </si>
  <si>
    <t>Utstillinger</t>
  </si>
  <si>
    <t>Poeng</t>
  </si>
  <si>
    <t>Tillegg</t>
  </si>
  <si>
    <t>GIP</t>
  </si>
  <si>
    <t>PER n</t>
  </si>
  <si>
    <t>Eier: Elisabeth Daae Kaldestad</t>
  </si>
  <si>
    <t>SP</t>
  </si>
  <si>
    <t>PER n 24</t>
  </si>
  <si>
    <t>ABY n</t>
  </si>
  <si>
    <t>Agder</t>
  </si>
  <si>
    <t>SP/IC</t>
  </si>
  <si>
    <t>BRI n 24</t>
  </si>
  <si>
    <t>Berak</t>
  </si>
  <si>
    <t>Hansa</t>
  </si>
  <si>
    <t>PR</t>
  </si>
  <si>
    <t>IC</t>
  </si>
  <si>
    <t>SC</t>
  </si>
  <si>
    <t>IP</t>
  </si>
  <si>
    <t>EP/EC</t>
  </si>
  <si>
    <t>Sørak</t>
  </si>
  <si>
    <t>BRI ns 12</t>
  </si>
  <si>
    <t>SOM n</t>
  </si>
  <si>
    <t>GIP/SC</t>
  </si>
  <si>
    <t>Eier: Kitty og Arvid Taule</t>
  </si>
  <si>
    <t>Sunnm</t>
  </si>
  <si>
    <t>PER a 03</t>
  </si>
  <si>
    <t>MAU ns 24</t>
  </si>
  <si>
    <t>Eier: Siv Rikstad</t>
  </si>
  <si>
    <t>Eier: Gøran Vinje</t>
  </si>
  <si>
    <t>DRX a 24</t>
  </si>
  <si>
    <t>Eier: Lena Ellingsen</t>
  </si>
  <si>
    <t>BRI e 24</t>
  </si>
  <si>
    <t>Ikke tellende resultater 2013</t>
  </si>
  <si>
    <t>(N) Misty Pantera</t>
  </si>
  <si>
    <t>Berak 16.02</t>
  </si>
  <si>
    <t>(N) Misty Eyes of the Tiger</t>
  </si>
  <si>
    <t>SW (N) Misty Oscar</t>
  </si>
  <si>
    <t>Eier: Gro-Elin Torvik og Bernt F. Ask</t>
  </si>
  <si>
    <t>(N) Misty City Glam</t>
  </si>
  <si>
    <t>PER fs 03</t>
  </si>
  <si>
    <t>Eier: Tove Mordal</t>
  </si>
  <si>
    <t>Berak 17.02</t>
  </si>
  <si>
    <t>DK Saltvig's Xipisi</t>
  </si>
  <si>
    <t>(N) Laskalinas Cezar</t>
  </si>
  <si>
    <t>BEN n 22</t>
  </si>
  <si>
    <t>Eier: Lene Veronica E. Sperrevik</t>
  </si>
  <si>
    <t>(N) Creodonta's Aliyah</t>
  </si>
  <si>
    <t>Eier: Beate M. Ekren</t>
  </si>
  <si>
    <t>(N) Rakkerfantens Alexia</t>
  </si>
  <si>
    <t>BRI a 24</t>
  </si>
  <si>
    <t>Eier: Torill Odland</t>
  </si>
  <si>
    <t>S*Javeliner's Pride of Orkney</t>
  </si>
  <si>
    <t>BRI c 24</t>
  </si>
  <si>
    <t>DE Zur Sternenbucht Pan Tau</t>
  </si>
  <si>
    <t>Eier: Kirsten Undset &amp; Jarl Myrene</t>
  </si>
  <si>
    <t>Pontifex Poker Alice</t>
  </si>
  <si>
    <t>NO*Gooseberry Prancer</t>
  </si>
  <si>
    <t>Eier: Marius Nerbø</t>
  </si>
  <si>
    <t>Emil av Revebo (N)</t>
  </si>
  <si>
    <t>NO*Purring Loes Little Miss Perfect</t>
  </si>
  <si>
    <t>Eier: Mari Hanssen</t>
  </si>
  <si>
    <t>NO*Gooseberry Marshmallow</t>
  </si>
  <si>
    <t>(N) Big Kitty Joker</t>
  </si>
  <si>
    <t>MCO n</t>
  </si>
  <si>
    <t>Eier: Beate Bratli</t>
  </si>
  <si>
    <t>(N) Fodnaheia's Tir N'a Noir</t>
  </si>
  <si>
    <t>NFO n 24</t>
  </si>
  <si>
    <t>Eier: Astrid Nordvik</t>
  </si>
  <si>
    <t>Webk</t>
  </si>
  <si>
    <t>(N) Skaujenta's Ætt</t>
  </si>
  <si>
    <t>NFO ns 24</t>
  </si>
  <si>
    <t>Eier: Anne-Marie S. Tønsaker</t>
  </si>
  <si>
    <t>Norak</t>
  </si>
  <si>
    <t>(N) Zorbas Quanta Lamera</t>
  </si>
  <si>
    <t>NFO fs 23</t>
  </si>
  <si>
    <t>CH</t>
  </si>
  <si>
    <t>(N) Alneskatten's Diamond Snowball</t>
  </si>
  <si>
    <t>NFO w</t>
  </si>
  <si>
    <t>Eier: Monica Alnes</t>
  </si>
  <si>
    <t>(N) Diadem's Ducky</t>
  </si>
  <si>
    <t>RAG n 03</t>
  </si>
  <si>
    <t>Eier: Amber Jane Graham</t>
  </si>
  <si>
    <t>SW S*Chelita's Better Be Good</t>
  </si>
  <si>
    <t>SBI n</t>
  </si>
  <si>
    <t>Eier: Leon Fjæreide</t>
  </si>
  <si>
    <t>SP/CH</t>
  </si>
  <si>
    <t>S*Bia's Byron</t>
  </si>
  <si>
    <t>Eier: Renate Dahl</t>
  </si>
  <si>
    <t>(N) Børskatten Civer DVM</t>
  </si>
  <si>
    <t>SBI a</t>
  </si>
  <si>
    <t>Eier: Hildegunn &amp; Jan-Aage Ingebrigtsen</t>
  </si>
  <si>
    <t>(N) Vestavind Everest</t>
  </si>
  <si>
    <t>SIB ns</t>
  </si>
  <si>
    <t>Eier: Renate og Jarle Viken</t>
  </si>
  <si>
    <t>(N) Big Kitty Sandman</t>
  </si>
  <si>
    <t>MCO e</t>
  </si>
  <si>
    <t>DK Europa's Titani UM</t>
  </si>
  <si>
    <t>NFO ds 23</t>
  </si>
  <si>
    <t>Eier: Marit og Øyvind Hansen</t>
  </si>
  <si>
    <t>(N) Pusene's Baynilla Wambalano</t>
  </si>
  <si>
    <t>SBI c</t>
  </si>
  <si>
    <t>Eier: Ann Kristin Eilertsen</t>
  </si>
  <si>
    <t>GIP/IC</t>
  </si>
  <si>
    <t>Athene av Bergenia (N)</t>
  </si>
  <si>
    <t>SBI g 21</t>
  </si>
  <si>
    <t>Eier: Elin Jenssen</t>
  </si>
  <si>
    <t>(N) Noefelis Godric</t>
  </si>
  <si>
    <t>SIB d 22</t>
  </si>
  <si>
    <t>Eier: Elin Lundberg</t>
  </si>
  <si>
    <t>S'IxiDixi That's Hot</t>
  </si>
  <si>
    <t>EXO f 22</t>
  </si>
  <si>
    <t>Lirak 04.05</t>
  </si>
  <si>
    <t>Østfo</t>
  </si>
  <si>
    <t xml:space="preserve">GIP </t>
  </si>
  <si>
    <t>PER d</t>
  </si>
  <si>
    <t>SW (N) Du Monet Shine My Treasure Juliet DSM</t>
  </si>
  <si>
    <t>PER f</t>
  </si>
  <si>
    <t>Lirak 05.05</t>
  </si>
  <si>
    <t>Eier: Trine Johansen</t>
  </si>
  <si>
    <t>Eier: Jannikke M. Orø</t>
  </si>
  <si>
    <t>(N) Stargate's Jones</t>
  </si>
  <si>
    <t>PER n 03</t>
  </si>
  <si>
    <t>Eier: Trine Hegna</t>
  </si>
  <si>
    <t>Adelk</t>
  </si>
  <si>
    <t>SP/SC</t>
  </si>
  <si>
    <t>SW (N) Coco Chanel's China JW DSM</t>
  </si>
  <si>
    <t>SIA n 21</t>
  </si>
  <si>
    <t>Eier: Linda Stensgård Granum</t>
  </si>
  <si>
    <t>Rorak</t>
  </si>
  <si>
    <t>Enrico av Bumiral (N)</t>
  </si>
  <si>
    <t>SIA a</t>
  </si>
  <si>
    <t>Eier: Eli Leistad Amundsen</t>
  </si>
  <si>
    <t>Mjøsk</t>
  </si>
  <si>
    <t>PR/SC</t>
  </si>
  <si>
    <t>Ingave's Offa Obama</t>
  </si>
  <si>
    <t>Eier: Bitta Mørk</t>
  </si>
  <si>
    <t>Terak</t>
  </si>
  <si>
    <t>IP/SC</t>
  </si>
  <si>
    <t>S'Kristallkattens Golden Midas</t>
  </si>
  <si>
    <t>BRI ny 12</t>
  </si>
  <si>
    <t>Eier: Rita Hindenes</t>
  </si>
  <si>
    <t>SP/GIC</t>
  </si>
  <si>
    <t>NW WW'08 SW'08 Holtas Apache Princess DSM DVM</t>
  </si>
  <si>
    <t>BRI ns 11</t>
  </si>
  <si>
    <t>NW (N) RGJ Cat's Gordej DSM</t>
  </si>
  <si>
    <t>KBL n 24</t>
  </si>
  <si>
    <t>Eier: Galina &amp; Fred Otto Furholt</t>
  </si>
  <si>
    <t>Babochka KurilKot DVM</t>
  </si>
  <si>
    <t>KBL f 24</t>
  </si>
  <si>
    <t>NO*Farriskatten Blomst</t>
  </si>
  <si>
    <t>MCO n 22</t>
  </si>
  <si>
    <t>Eier: Jane W. &amp; Terje Arnesen</t>
  </si>
  <si>
    <t>NO*Fjeldmo's Ida</t>
  </si>
  <si>
    <t>MCO f 22</t>
  </si>
  <si>
    <t>NFO a 22</t>
  </si>
  <si>
    <t>Eier: Brita Schjervheim</t>
  </si>
  <si>
    <t xml:space="preserve">NW (N) Tingoskattens Oliver JW DVM DSM </t>
  </si>
  <si>
    <t>NFO n 03 23</t>
  </si>
  <si>
    <t>Eier: Silje Berger</t>
  </si>
  <si>
    <t>EP/CH</t>
  </si>
  <si>
    <t>Bastic of Sembelance (N) DSM DVM</t>
  </si>
  <si>
    <t>Eier: Aina K Olsen</t>
  </si>
  <si>
    <t>(N) Arclight's Ecreem</t>
  </si>
  <si>
    <t>SBI e</t>
  </si>
  <si>
    <t>Eier: Veronika Norheim</t>
  </si>
  <si>
    <t>(N) Tojo Polaris Elton Castello</t>
  </si>
  <si>
    <t>MCO n 09 22</t>
  </si>
  <si>
    <t>Eier: Tone Johansen</t>
  </si>
  <si>
    <t>Burak</t>
  </si>
  <si>
    <t>(N) Spellbound's Gone Baby Gone</t>
  </si>
  <si>
    <t>MCO d 22</t>
  </si>
  <si>
    <t>Eier: Mette Hegne Borgen</t>
  </si>
  <si>
    <t>(N) Sandøy Frank</t>
  </si>
  <si>
    <t>NFO d 23</t>
  </si>
  <si>
    <t>Eier: Karsten Asplund</t>
  </si>
  <si>
    <t>Lirak</t>
  </si>
  <si>
    <t>GIP/GIC</t>
  </si>
  <si>
    <t>(N) Tingoskattens Nemi DVM</t>
  </si>
  <si>
    <t>NFO fs 03 23</t>
  </si>
  <si>
    <t>Engla av Adelsten(N)</t>
  </si>
  <si>
    <t>PER ny 11</t>
  </si>
  <si>
    <t>Trønd 23.03</t>
  </si>
  <si>
    <t>Eier: Eva-Marie Rønneberg</t>
  </si>
  <si>
    <t>Trønd</t>
  </si>
  <si>
    <t>IP/IC</t>
  </si>
  <si>
    <t>(N) Sabrina av Karitzy DSM</t>
  </si>
  <si>
    <t>BAL d 21</t>
  </si>
  <si>
    <t>(N) Coco Chanel's Djengis Khan JW</t>
  </si>
  <si>
    <t>OSH n</t>
  </si>
  <si>
    <t>Eier: Anne-Lill Stensgård</t>
  </si>
  <si>
    <t>S*Vildbackens Chastity</t>
  </si>
  <si>
    <t>BAL a 21</t>
  </si>
  <si>
    <t>Trønd 24.03</t>
  </si>
  <si>
    <t>Eier: Hilde og Bjørn Andersen</t>
  </si>
  <si>
    <t>NO*Peppergarden's Chiltepin</t>
  </si>
  <si>
    <t>OSH o</t>
  </si>
  <si>
    <t>Eier: Hanne Stokkeland</t>
  </si>
  <si>
    <t>NO*Ragnbykatten's Betelgeuse (Phillip)</t>
  </si>
  <si>
    <t>BRI a 21 33</t>
  </si>
  <si>
    <t>Eier: Marita Evensen</t>
  </si>
  <si>
    <t>Vestk</t>
  </si>
  <si>
    <t>Thorelin's Kelly JW</t>
  </si>
  <si>
    <t>BUR b</t>
  </si>
  <si>
    <t>Eier: Marit Ofstad</t>
  </si>
  <si>
    <t>KKMN</t>
  </si>
  <si>
    <t>NO*Snotras Freyja</t>
  </si>
  <si>
    <t>BUR h</t>
  </si>
  <si>
    <t>Eier: Wenche Irgens</t>
  </si>
  <si>
    <t xml:space="preserve">(N) Arctic Coon's Ninette </t>
  </si>
  <si>
    <t>Eier: Ragnhild Eriksen</t>
  </si>
  <si>
    <t>S*Luddhögens Cat Shark</t>
  </si>
  <si>
    <t>NFO ns 09 22</t>
  </si>
  <si>
    <t>Eier: Christin Brennholt</t>
  </si>
  <si>
    <t>(N) Ragedy's Fabled Bader</t>
  </si>
  <si>
    <t>RAG n</t>
  </si>
  <si>
    <t>Eier: Olav Øverlie</t>
  </si>
  <si>
    <t>(N) Ragstar's Felix</t>
  </si>
  <si>
    <t>RAG n 04</t>
  </si>
  <si>
    <t>Eier: Caroline Robertsen</t>
  </si>
  <si>
    <t>Ishav</t>
  </si>
  <si>
    <t>SIB n 24</t>
  </si>
  <si>
    <t>Eier: Kristin Bolme</t>
  </si>
  <si>
    <t>(N) Wachirl's Going for Gold</t>
  </si>
  <si>
    <t>Eier: Harriet Gjønvik</t>
  </si>
  <si>
    <t>(N) Ladejarlen Carpe Diem Baby</t>
  </si>
  <si>
    <t>Eier: Cathrin Møllerup</t>
  </si>
  <si>
    <t>(N) Migoto's Gia Sofie</t>
  </si>
  <si>
    <t>Eier: Hilde Ukkelberg</t>
  </si>
  <si>
    <t>(N) Diadem's Solstråle</t>
  </si>
  <si>
    <t>RAG a 04</t>
  </si>
  <si>
    <t>Eier: Anne Grete Solum</t>
  </si>
  <si>
    <t>IP/GIC</t>
  </si>
  <si>
    <t>S*Dust &amp; Dawn's Cleopatra</t>
  </si>
  <si>
    <t>SIB gs 24</t>
  </si>
  <si>
    <t>Vestk 25.05</t>
  </si>
  <si>
    <t>Vestk26.05</t>
  </si>
  <si>
    <t>S*Yzing's Äxtrem</t>
  </si>
  <si>
    <t>SIA n</t>
  </si>
  <si>
    <t>Eier: Inger Marie Haugen &amp; Oddrun Oldervik</t>
  </si>
  <si>
    <t>S*Activity's Elin</t>
  </si>
  <si>
    <t>BUR n</t>
  </si>
  <si>
    <t>Eier: Aase Bach</t>
  </si>
  <si>
    <t>S*Activity's Emilie</t>
  </si>
  <si>
    <t>BUR c</t>
  </si>
  <si>
    <t>DRX ns</t>
  </si>
  <si>
    <t>Eier: Katrine Larsen</t>
  </si>
  <si>
    <t>NO*Tzar Lynx Domino</t>
  </si>
  <si>
    <t>KBL n 22</t>
  </si>
  <si>
    <t>Eier: Olav Magnor Toften</t>
  </si>
  <si>
    <t>(N) Tingerling's Karlos</t>
  </si>
  <si>
    <t>SOM ns</t>
  </si>
  <si>
    <t>Eier: Christine Skjæran</t>
  </si>
  <si>
    <t>(N) Santala's YumYum</t>
  </si>
  <si>
    <t>DRX bs</t>
  </si>
  <si>
    <t>Eier: Greta Lystad</t>
  </si>
  <si>
    <t>(N) Santala's Ezine</t>
  </si>
  <si>
    <t>(N) Santala's Ualanah</t>
  </si>
  <si>
    <t>DRX n 33</t>
  </si>
  <si>
    <t>(N) Philos Angel Giorgio Armani</t>
  </si>
  <si>
    <t>Eier: Kristin Eilertsen</t>
  </si>
  <si>
    <t>(N) Zifina Hieronymus Hurlumhei</t>
  </si>
  <si>
    <t>MCO e 09</t>
  </si>
  <si>
    <t>Eier: Anne Marit Klauset Berge</t>
  </si>
  <si>
    <t>(N) Happy Pops Eia</t>
  </si>
  <si>
    <t>RAG a</t>
  </si>
  <si>
    <t>Eier: Ranveig Bakken Stavset</t>
  </si>
  <si>
    <t>(N) Mikkelmay's Brun Angelica</t>
  </si>
  <si>
    <t>Eier: Else-Lill Iren Slettmo</t>
  </si>
  <si>
    <t>(N) Trollkirken's Signe</t>
  </si>
  <si>
    <t>MCO fs 09 22</t>
  </si>
  <si>
    <t>Eier: Janne Karina Dale</t>
  </si>
  <si>
    <t>(N) Migoto's Pinoccio</t>
  </si>
  <si>
    <t>NFO n 02</t>
  </si>
  <si>
    <t>Eier: Eva Dahl Eide</t>
  </si>
  <si>
    <t>(N) Temm's Juniperus</t>
  </si>
  <si>
    <t>Eier: Anita Aardal</t>
  </si>
  <si>
    <t>(N) Lea Blue Bella Victoria</t>
  </si>
  <si>
    <t>PER ns 11</t>
  </si>
  <si>
    <t>Norak 09.06</t>
  </si>
  <si>
    <t>Eier: Hanne Voje</t>
  </si>
  <si>
    <t>Eier: Anne Haugum</t>
  </si>
  <si>
    <t>NO*Aseco My Hero Aslan</t>
  </si>
  <si>
    <t>SIA w 67</t>
  </si>
  <si>
    <t>Eier: Dagmar Dahl</t>
  </si>
  <si>
    <t>Salte</t>
  </si>
  <si>
    <t>Norak 08.06</t>
  </si>
  <si>
    <t>S*Alchymist's Jewel of Africa</t>
  </si>
  <si>
    <t>Eier: Camilla Røen</t>
  </si>
  <si>
    <t>Anona Aragon of Dockside</t>
  </si>
  <si>
    <t>PR/CH</t>
  </si>
  <si>
    <t>(N) Mydele's Tor JW DSM DVM</t>
  </si>
  <si>
    <t>MCO a 09 24</t>
  </si>
  <si>
    <t>Eier: Gudrun Sørensen Wullf</t>
  </si>
  <si>
    <t>(N)Vargskogen's Pardus</t>
  </si>
  <si>
    <t>NFO ds 24</t>
  </si>
  <si>
    <t>Eier: Vibeke Pedersen</t>
  </si>
  <si>
    <t>(N)Mother earth's Ice King Simba</t>
  </si>
  <si>
    <t>MCO w 62</t>
  </si>
  <si>
    <t>Eier: Svein Arve Størdal</t>
  </si>
  <si>
    <t>Kjernekroken's Alonzo</t>
  </si>
  <si>
    <t>Eier: Marit Karin Neste</t>
  </si>
  <si>
    <t>(N) Dark-Jaggen's Evita</t>
  </si>
  <si>
    <t>OSH n 24</t>
  </si>
  <si>
    <t>Polar 22.06</t>
  </si>
  <si>
    <t>Eier: Beatrice Hove &amp; Terje Krogh</t>
  </si>
  <si>
    <t>(N) Bekmørtnans Phoenix</t>
  </si>
  <si>
    <t>Eier: Dina &amp; Ann-Sissel Kristiansen</t>
  </si>
  <si>
    <t>Polar 23.06</t>
  </si>
  <si>
    <t>S*Bonnea's Jack</t>
  </si>
  <si>
    <t>BEN n 24</t>
  </si>
  <si>
    <t>Eier: Tonje Storstrand &amp; Daniel Svendsrund</t>
  </si>
  <si>
    <t>(N) Nordic Lynx's Egoiste</t>
  </si>
  <si>
    <t>MCO n 23</t>
  </si>
  <si>
    <t>Eier: Britt Jarling</t>
  </si>
  <si>
    <t>Hålka</t>
  </si>
  <si>
    <t>S*Ma Coo's Yo Yo</t>
  </si>
  <si>
    <t>MCO f 09 22</t>
  </si>
  <si>
    <t>Eier: Liv Ånonli</t>
  </si>
  <si>
    <t>Polar</t>
  </si>
  <si>
    <t>S*Vita Huset's Silverado</t>
  </si>
  <si>
    <t>Eier: Marianne Edvardsen</t>
  </si>
  <si>
    <t>(N) Arclight's Escape</t>
  </si>
  <si>
    <t>PR/IC</t>
  </si>
  <si>
    <t>TUA d</t>
  </si>
  <si>
    <t>Eier: Silje Tøndelstrand Størdal</t>
  </si>
  <si>
    <t>(N) Nordlibakkens Fenris</t>
  </si>
  <si>
    <t>Eier: Lill Fresvik</t>
  </si>
  <si>
    <t>(N) Siren's Habib</t>
  </si>
  <si>
    <t>TUA ns 03</t>
  </si>
  <si>
    <t>Eier: Mona &amp; Silje Tøndelstrand Størdal</t>
  </si>
  <si>
    <t>S*Lönnebergas Dodge Custom Sierra</t>
  </si>
  <si>
    <t>TUA w 62</t>
  </si>
  <si>
    <t>Eier: Mona Tøndelstrand Størdal</t>
  </si>
  <si>
    <t>(N) RarozSia's Dina</t>
  </si>
  <si>
    <t>OSH a</t>
  </si>
  <si>
    <t>Hålka 08.06</t>
  </si>
  <si>
    <t>Eier: Lillian Jakobsen</t>
  </si>
  <si>
    <t>(N) Mixed Emotion's Wolfrider Little Wiseman</t>
  </si>
  <si>
    <t>SIA b</t>
  </si>
  <si>
    <t>Eier: Reidun/Tor Rønne/Flovik</t>
  </si>
  <si>
    <t>(N) Himmeltinden's PiaMia</t>
  </si>
  <si>
    <t>SIA g</t>
  </si>
  <si>
    <t>Eier: Aino Ludviksen</t>
  </si>
  <si>
    <t>Hålka 09.06</t>
  </si>
  <si>
    <t>GIC</t>
  </si>
  <si>
    <t>(N) Himmeltinden's My Lovely Beyonce</t>
  </si>
  <si>
    <t>OSH n 03</t>
  </si>
  <si>
    <t>(N) Undomiel Salieri</t>
  </si>
  <si>
    <t>BRI n</t>
  </si>
  <si>
    <t>(N) Vidbukt Røder</t>
  </si>
  <si>
    <t>BUR d</t>
  </si>
  <si>
    <t>Eier: Monica Johansen</t>
  </si>
  <si>
    <t>DK CountryCat's Fusion</t>
  </si>
  <si>
    <t>MCO gs 03 22</t>
  </si>
  <si>
    <t>Eier: Therese Hansen</t>
  </si>
  <si>
    <t>(N) Satyr's Vanilla</t>
  </si>
  <si>
    <t>NFO a</t>
  </si>
  <si>
    <t>Eier: May_Gunn Tran</t>
  </si>
  <si>
    <t>IP/EC</t>
  </si>
  <si>
    <t>S*Mar Michel's Gazendi Gabor JW DSM DVM</t>
  </si>
  <si>
    <t>NFO n 09 23</t>
  </si>
  <si>
    <t>Eier: Dag og Nina Ellefsrud/Henriksen</t>
  </si>
  <si>
    <t>(N) Ragedy's Orion</t>
  </si>
  <si>
    <t>Eier: Grete Jenssen</t>
  </si>
  <si>
    <t>Web</t>
  </si>
  <si>
    <t>(N) Arctic Coon' s Kamelia</t>
  </si>
  <si>
    <t>Eier: Jill/Sylvi/Sunniva Svendsen/Olsen</t>
  </si>
  <si>
    <t>Gisund</t>
  </si>
  <si>
    <t>SP/EC</t>
  </si>
  <si>
    <t>Boggie's Dame Grace DSM</t>
  </si>
  <si>
    <t>Smaal 22.06</t>
  </si>
  <si>
    <t>Smaal 23.06</t>
  </si>
  <si>
    <t>(N) Tejas Yo-Yo</t>
  </si>
  <si>
    <t>Eier: Sølvi Noreng Jakobsen</t>
  </si>
  <si>
    <t>Smaal</t>
  </si>
  <si>
    <t>(N) Kattehula's Xo Blue</t>
  </si>
  <si>
    <t>BUR a</t>
  </si>
  <si>
    <t>Eier: Kim Sivertsen &amp; Anita Alexandersen</t>
  </si>
  <si>
    <t>Eier: Linda Ortang</t>
  </si>
  <si>
    <t>NO*Haapet's Haruki</t>
  </si>
  <si>
    <t>NFO n 03 24</t>
  </si>
  <si>
    <t>Eier: Toril Fjeldaas Rygg</t>
  </si>
  <si>
    <t>(N) Lavanya Hampus</t>
  </si>
  <si>
    <t>Eier: Catrine Ormåsen</t>
  </si>
  <si>
    <t>Grenl</t>
  </si>
  <si>
    <t>(N) Turtlecat Maja</t>
  </si>
  <si>
    <t>Eier: Synnøve Henjesand</t>
  </si>
  <si>
    <t>(N) Arctic Coon's Galazy</t>
  </si>
  <si>
    <t>MCO a 22</t>
  </si>
  <si>
    <t>Eier: Lise Cathrine Andersen</t>
  </si>
  <si>
    <t>Hansa 15.06</t>
  </si>
  <si>
    <t>Hansa 16.06</t>
  </si>
  <si>
    <t>S*Lantzelis Cosmos</t>
  </si>
  <si>
    <t>BRI d</t>
  </si>
  <si>
    <t>Eier: Anne Merete Rødland Opshaug</t>
  </si>
  <si>
    <t>Optimus av Buerlia</t>
  </si>
  <si>
    <t>RUS</t>
  </si>
  <si>
    <t>Eier: Karen S. Mikkelsen</t>
  </si>
  <si>
    <t>(N) Big Kitty Quila</t>
  </si>
  <si>
    <t>Eier: Tove Jakobsen</t>
  </si>
  <si>
    <t>(N) Alneskatten's Chablis</t>
  </si>
  <si>
    <t>NFO n 09 22</t>
  </si>
  <si>
    <t>NFO ns 09</t>
  </si>
  <si>
    <t>Gro &amp; Henning Husebø</t>
  </si>
  <si>
    <t>(N) Ravnklo's Edda</t>
  </si>
  <si>
    <t>(N) Sibirmagi Inez</t>
  </si>
  <si>
    <t>Eier: Cathrine Engen Avseth</t>
  </si>
  <si>
    <t>IP/CH</t>
  </si>
  <si>
    <t>Catja of Peppermint (N)</t>
  </si>
  <si>
    <t>Agder 29.06</t>
  </si>
  <si>
    <t>Harley of Peppermint (N)</t>
  </si>
  <si>
    <t>PER e 03</t>
  </si>
  <si>
    <t>Agder 30.06</t>
  </si>
  <si>
    <t>(N) Nature's Kalugha</t>
  </si>
  <si>
    <t>ABY a</t>
  </si>
  <si>
    <t>Eier: Stine Birgitte Sløgedal</t>
  </si>
  <si>
    <t>(N) Partner's Tortie Rosita</t>
  </si>
  <si>
    <t>BRI f</t>
  </si>
  <si>
    <t>Eier: Turid Nicolaysen</t>
  </si>
  <si>
    <t>(N) Partner's Mira-Bella</t>
  </si>
  <si>
    <t>BRI g</t>
  </si>
  <si>
    <t>Eier: Berit Finsrud</t>
  </si>
  <si>
    <t>IC/IP</t>
  </si>
  <si>
    <t>Soul Figther av Sina Bass</t>
  </si>
  <si>
    <t>Eier: Tonje Christoffersen</t>
  </si>
  <si>
    <t>(N) Tarquinias Kamil</t>
  </si>
  <si>
    <t>Eier: Charlotte Horve Helgøy</t>
  </si>
  <si>
    <t>(N) Afello's Armani</t>
  </si>
  <si>
    <t>MCO ns 22</t>
  </si>
  <si>
    <t>Eier: Lasse Johansen</t>
  </si>
  <si>
    <t>GIP/EC</t>
  </si>
  <si>
    <t>(N) Benzn Nemi</t>
  </si>
  <si>
    <t>NFO n 09 24</t>
  </si>
  <si>
    <t>Eier: Nina og Pia Christin Beyer</t>
  </si>
  <si>
    <t>(N) Ragstars Bacchus</t>
  </si>
  <si>
    <t>Eier: Anne Müller</t>
  </si>
  <si>
    <t>DK*Need Fur Nirvana DM DVM</t>
  </si>
  <si>
    <t>SIB ds 23</t>
  </si>
  <si>
    <t>Eier: Kari Granaas Hansen</t>
  </si>
  <si>
    <t>NO*Sunitra's Florence</t>
  </si>
  <si>
    <t>Eier: Torhild og Jim Bertelsen</t>
  </si>
  <si>
    <t>Deja Vu Of Sembelance (N)</t>
  </si>
  <si>
    <t>Eier: Aina K. Olsen</t>
  </si>
  <si>
    <t>SC/PR</t>
  </si>
  <si>
    <t>S*Ellekærrs Yasmin</t>
  </si>
  <si>
    <t>Eier: Kari og Fred Fredriksen</t>
  </si>
  <si>
    <t>Verak</t>
  </si>
  <si>
    <t>KKNM 03.08</t>
  </si>
  <si>
    <t>KKMN 04.08</t>
  </si>
  <si>
    <t>(N) Hakrilas Aros</t>
  </si>
  <si>
    <t>ABY p</t>
  </si>
  <si>
    <t>Eier: Toril Kremmervik</t>
  </si>
  <si>
    <t>(N) Thorelin's Yaritza</t>
  </si>
  <si>
    <t>Eier: Elin Skaar</t>
  </si>
  <si>
    <t>(N) Ingøy's Night Wind</t>
  </si>
  <si>
    <t>Eier: Inger Olsen</t>
  </si>
  <si>
    <t>(N) Thorelin's Kompis</t>
  </si>
  <si>
    <t>Eier: Solveig Johansen</t>
  </si>
  <si>
    <t>S*Bonnea's Betty</t>
  </si>
  <si>
    <t>polar</t>
  </si>
  <si>
    <t>(N) Yowie's U're My Lover Boy</t>
  </si>
  <si>
    <t>(N) Ragedy's Fabled Balder</t>
  </si>
  <si>
    <t>Eier: Olav Øverli</t>
  </si>
  <si>
    <t>(N) Kattlabben's Zillion</t>
  </si>
  <si>
    <t>SBI d</t>
  </si>
  <si>
    <t>Eier: Sonja M. W. Krogh &amp; Gunn Elin Witsø</t>
  </si>
  <si>
    <t>S*Kvarndrammen's V.I.CC-My dream</t>
  </si>
  <si>
    <t>PER es</t>
  </si>
  <si>
    <t>Terak 28.07</t>
  </si>
  <si>
    <t>Eier: Hege Bekkø</t>
  </si>
  <si>
    <t>NW Dockside Seleste</t>
  </si>
  <si>
    <t>S*Zsa Zsa's Spencer M&amp;M</t>
  </si>
  <si>
    <t>PER d 33</t>
  </si>
  <si>
    <t>Thamos Amigo</t>
  </si>
  <si>
    <t>ABY o</t>
  </si>
  <si>
    <t>Eier: Audhild Vikhamar</t>
  </si>
  <si>
    <t>(N) Cavallino's Argenta Insalata</t>
  </si>
  <si>
    <t>BRI ns 22 64</t>
  </si>
  <si>
    <t>Eier: Sofie Mellegård</t>
  </si>
  <si>
    <t>Jeba's Su-Charunee DSM DVM</t>
  </si>
  <si>
    <t>KOR</t>
  </si>
  <si>
    <t>Eier: Jon Arne Didriksen</t>
  </si>
  <si>
    <t>(N) Kelam's Raphael</t>
  </si>
  <si>
    <t>Eier: Lirca Yamase</t>
  </si>
  <si>
    <t>(N) Sartyr's Ulv</t>
  </si>
  <si>
    <t>Eier: Håkon Øvergård</t>
  </si>
  <si>
    <t>PR/EC</t>
  </si>
  <si>
    <t>NL*CuannCats Chance Soltone</t>
  </si>
  <si>
    <t>RAG a 03</t>
  </si>
  <si>
    <t>Eier: Solveig B. Damsgaard J.</t>
  </si>
  <si>
    <t>(N) Ragstar's Dragonheart</t>
  </si>
  <si>
    <t>Eier: Henny Raen</t>
  </si>
  <si>
    <t>NO*Hvitveisen Louie</t>
  </si>
  <si>
    <t>Eier: Åse Aud Modal Nyhus</t>
  </si>
  <si>
    <t>Åsgreias Cæsar</t>
  </si>
  <si>
    <t>PER d 02 62</t>
  </si>
  <si>
    <t>Østfo 06.04</t>
  </si>
  <si>
    <t>Eier: Wibeche Theodorsen</t>
  </si>
  <si>
    <t>???</t>
  </si>
  <si>
    <t>Østfo 07.04</t>
  </si>
  <si>
    <t>NO*Magela Miss Marble</t>
  </si>
  <si>
    <t>(N) Chetilas Rocket Man</t>
  </si>
  <si>
    <t>Eier: Line Rønningen</t>
  </si>
  <si>
    <t>NO*Gooseberry Lancia</t>
  </si>
  <si>
    <t>MAU ns</t>
  </si>
  <si>
    <t>Eier: Tina Steinstø</t>
  </si>
  <si>
    <t>S*Weminas Masterwork</t>
  </si>
  <si>
    <t>CRX n 03</t>
  </si>
  <si>
    <t>Eier: Elin K. Tvete</t>
  </si>
  <si>
    <t>(N) Nøstetoppen's White Lion</t>
  </si>
  <si>
    <t>MCO w</t>
  </si>
  <si>
    <t>Eier: Thea Eriksen Rebbestad</t>
  </si>
  <si>
    <t>(N) Skaujenta's Hedda DVM</t>
  </si>
  <si>
    <t>NFO a 23</t>
  </si>
  <si>
    <t>Eier: Nan Cecile Johnstad</t>
  </si>
  <si>
    <t>(N) Tigersmilets Bella Blue DVM</t>
  </si>
  <si>
    <t>NFO as 23</t>
  </si>
  <si>
    <t>(N) Mariskogens Cosmos</t>
  </si>
  <si>
    <t>Eier: Maria Myrland</t>
  </si>
  <si>
    <t>(N) Totenkatten's Damian</t>
  </si>
  <si>
    <t>Eier: Anders Nygård</t>
  </si>
  <si>
    <t>InnocentRoses Trollungen</t>
  </si>
  <si>
    <t>(N) Turtlecat Mons</t>
  </si>
  <si>
    <t>Burak 17.08</t>
  </si>
  <si>
    <t>Burak 18.08</t>
  </si>
  <si>
    <t>(N) Mydele's Troll</t>
  </si>
  <si>
    <t>Eier: Siri M. Hemstad</t>
  </si>
  <si>
    <t>NO*Zapirpusen Zorro</t>
  </si>
  <si>
    <t>SBI b</t>
  </si>
  <si>
    <t>Eier: Beate Eriksen</t>
  </si>
  <si>
    <t>Lurven's Gossip Girl-Kaos</t>
  </si>
  <si>
    <t>Eier: Tove &amp; Robert Gunneriussen</t>
  </si>
  <si>
    <t>(N) Tingoskattens Linea Bris</t>
  </si>
  <si>
    <t>WW'12 (N) Diadem's Ulysses Soltone</t>
  </si>
  <si>
    <t>Eier: Lise Sandbugt &amp; Solveig Damsgaard J</t>
  </si>
  <si>
    <t>S*Stimics Mr Mainio</t>
  </si>
  <si>
    <t>SIB</t>
  </si>
  <si>
    <t>Eier: Julie Nordlien</t>
  </si>
  <si>
    <t>Gisund 13.07</t>
  </si>
  <si>
    <t xml:space="preserve">GIP/EC </t>
  </si>
  <si>
    <t>(N)Ichor's Leona</t>
  </si>
  <si>
    <t>SIA f</t>
  </si>
  <si>
    <t>Eier: Sonja og Alf Bjarne Westrheim/Håland</t>
  </si>
  <si>
    <t>Gisund 14.07</t>
  </si>
  <si>
    <t>(N) Gyfi's Allegro</t>
  </si>
  <si>
    <t>Eier: Mats-Hugo Nordstrand</t>
  </si>
  <si>
    <t>(N) Gyfi's All Star</t>
  </si>
  <si>
    <t>(N) Fargo's Anduril</t>
  </si>
  <si>
    <t>DRX d</t>
  </si>
  <si>
    <t>Eier: Lena Wirkola</t>
  </si>
  <si>
    <t>(N) Nordlæningen's Glowing Star</t>
  </si>
  <si>
    <t>Eier: Mona Hansen</t>
  </si>
  <si>
    <t>(N) Ace Ventura's Delightful Diadora</t>
  </si>
  <si>
    <t>Eier: Merethe Pettersen</t>
  </si>
  <si>
    <t>(N) Bozakita's Vanessa</t>
  </si>
  <si>
    <t>Eier: Pia A. Solhaug og Rolf H. Karlsen</t>
  </si>
  <si>
    <t>Glavkoz av Shine Coon (N)</t>
  </si>
  <si>
    <t>Eier: Lill Kari Haugland</t>
  </si>
  <si>
    <t>Graham av Shine Coon (N)</t>
  </si>
  <si>
    <t>MCO es 22</t>
  </si>
  <si>
    <t>Eier: Jill-Sylvi Marita Svendsen</t>
  </si>
  <si>
    <t>Sørak 31.08</t>
  </si>
  <si>
    <t>Sørak 01.09</t>
  </si>
  <si>
    <t>(N) Purplehaze Polar Night</t>
  </si>
  <si>
    <t>Eier: Marit Hellesøy</t>
  </si>
  <si>
    <t>Thamos Mamush</t>
  </si>
  <si>
    <t>Eier: Ann Kristin Horve</t>
  </si>
  <si>
    <t>Lady Mary's Brown Ximir</t>
  </si>
  <si>
    <t>BRI n 22</t>
  </si>
  <si>
    <t>Eier: Malin Mersland</t>
  </si>
  <si>
    <t>Camilla Onix Gloria*RUS DSM</t>
  </si>
  <si>
    <t>Eier: Kristin Bolme &amp; Monica Sundt</t>
  </si>
  <si>
    <t>SIB ny 24</t>
  </si>
  <si>
    <t>Eier: Katrine Bruerberg Karlsen</t>
  </si>
  <si>
    <t>Sunnmk 07.09</t>
  </si>
  <si>
    <t>Sunnmk 08.09</t>
  </si>
  <si>
    <t>One and Only "Lille My" av Ravelli(N)</t>
  </si>
  <si>
    <t>SIA f 21</t>
  </si>
  <si>
    <t>Eier: Siri Landre</t>
  </si>
  <si>
    <t>Terak 27.07</t>
  </si>
  <si>
    <t>(N)Hakrilas Demitriz</t>
  </si>
  <si>
    <t>Eier: Hatam Jkobovitj Hajimatow</t>
  </si>
  <si>
    <t>e</t>
  </si>
  <si>
    <t>S*Sjöhorvan's Elvis</t>
  </si>
  <si>
    <t>Eier: Anne Gro Bergersen</t>
  </si>
  <si>
    <t>(N)Cat Flakes Crispy Pops</t>
  </si>
  <si>
    <t>Eier: Silje Helen og Aud Otterlei</t>
  </si>
  <si>
    <t>Feya Sibaris*RU</t>
  </si>
  <si>
    <t>SIB n 09 24</t>
  </si>
  <si>
    <t>Eier: Cathrne Engen Avseth</t>
  </si>
  <si>
    <t>(N)Eirik's So Precious</t>
  </si>
  <si>
    <t>Eier: Gurin Øverland</t>
  </si>
  <si>
    <t>(N)Alvestjernens Chihiro</t>
  </si>
  <si>
    <t>SBI c 21</t>
  </si>
  <si>
    <t>Eier: Linn Kathrin Frøland Follum</t>
  </si>
  <si>
    <t>EC</t>
  </si>
  <si>
    <t>(N)Li Tai Pu's Arianna Salvi JW DSM</t>
  </si>
  <si>
    <t>Verak 28.09</t>
  </si>
  <si>
    <t>Eier: Reidun Hissingby</t>
  </si>
  <si>
    <t>Verak 29.09</t>
  </si>
  <si>
    <t>Forever Mine Cheeky Monkey's AT</t>
  </si>
  <si>
    <t>OSH n 25</t>
  </si>
  <si>
    <t>Eier: Eva Og Petter Hasund</t>
  </si>
  <si>
    <t>(N)Partner's Prima Vera</t>
  </si>
  <si>
    <t>BRI fs</t>
  </si>
  <si>
    <t>Pyotr av Buerlia(N)</t>
  </si>
  <si>
    <t>Eier: Eva Smith-Meyer</t>
  </si>
  <si>
    <t>NW SW (N)Vanity's Dumle JW DVM DSM</t>
  </si>
  <si>
    <t>NFO d 09</t>
  </si>
  <si>
    <t>Eier: Eva og Linn Eliesen Eide</t>
  </si>
  <si>
    <t>S*Raus Højden's Pascal af Raus JW</t>
  </si>
  <si>
    <t>Hasseliden Silver Paraquita</t>
  </si>
  <si>
    <t>EXO ns 22 62</t>
  </si>
  <si>
    <t>Rorak 05.10</t>
  </si>
  <si>
    <t>Eier: Bente &amp; Jarle Eikeland</t>
  </si>
  <si>
    <t>Rorak 06.10</t>
  </si>
  <si>
    <t>Tintally Bonbon</t>
  </si>
  <si>
    <t>Eier: Terje Paulsen</t>
  </si>
  <si>
    <t>Fuzzy Logic's Kidekat</t>
  </si>
  <si>
    <t>SIA c</t>
  </si>
  <si>
    <t>Eier: Hilde Nesvik</t>
  </si>
  <si>
    <t>(N) Cronichio's Dis</t>
  </si>
  <si>
    <t>Eier: Anne Marie Brårud</t>
  </si>
  <si>
    <t>(N) Børskatten Karizma</t>
  </si>
  <si>
    <t>Eier: Stine Ryssdal</t>
  </si>
  <si>
    <t>NO*So Spesial Bandidos</t>
  </si>
  <si>
    <t>Eier: Anita og Tor Einar Hetland</t>
  </si>
  <si>
    <t>(N) Sandes Cadance Phoenix</t>
  </si>
  <si>
    <t>PER w 63</t>
  </si>
  <si>
    <t>Norak 02.11</t>
  </si>
  <si>
    <t>Eier: Lisa Forberg Hansen</t>
  </si>
  <si>
    <t>Norak 03.11</t>
  </si>
  <si>
    <t>Calenacat's Bohemian Rhapsody</t>
  </si>
  <si>
    <t>Eier: Ingebjørg Maage Alfsen</t>
  </si>
  <si>
    <t>NO*Aithalos Kalahari</t>
  </si>
  <si>
    <t>Eier: Hanne Svensson</t>
  </si>
  <si>
    <t>(N)Mydele's Job</t>
  </si>
  <si>
    <t>MCO d 03 22</t>
  </si>
  <si>
    <t>PR/Sc</t>
  </si>
  <si>
    <t>(N)Migoto's Robert</t>
  </si>
  <si>
    <t>NFO n 02 62</t>
  </si>
  <si>
    <t>Eier: Gyri Leonsen Nygård</t>
  </si>
  <si>
    <t>(N) Vargskogen's Tigris</t>
  </si>
  <si>
    <t>NFO ns 09 24</t>
  </si>
  <si>
    <t>Adelk 23.11</t>
  </si>
  <si>
    <t>Cobra av Baume</t>
  </si>
  <si>
    <t>PER f 02</t>
  </si>
  <si>
    <t>Eier: Anne Loose Hofsrud</t>
  </si>
  <si>
    <t>Adelk 24.11</t>
  </si>
  <si>
    <t>Lady Isabell von Terp</t>
  </si>
  <si>
    <t>Eier: Poul H. Terp</t>
  </si>
  <si>
    <t>S*Survilunden's Harald</t>
  </si>
  <si>
    <t>BRI ns</t>
  </si>
  <si>
    <t>NL*van Doekosjkas Molly Dushesse</t>
  </si>
  <si>
    <t>Eier: Mona Ulsund</t>
  </si>
  <si>
    <t>Lurven's Fairline</t>
  </si>
  <si>
    <t>(N) Migoto's Peppino</t>
  </si>
  <si>
    <t>NFO n 03</t>
  </si>
  <si>
    <t>Eier: Raymond A &amp; Magne Kjensmo Sætre</t>
  </si>
  <si>
    <t>S'Harley Honey's Jean Genie Emilia</t>
  </si>
  <si>
    <t>(N) Migoto's Teodor</t>
  </si>
  <si>
    <t>NFO w 64</t>
  </si>
  <si>
    <t>S*Zygot's Bella Bianca</t>
  </si>
  <si>
    <t>Eier: Anne Loose Hofrsrud</t>
  </si>
  <si>
    <t>Melody von der Schneeblumen</t>
  </si>
  <si>
    <t>SBI b 21</t>
  </si>
  <si>
    <t>Eier: Trude Bergheim</t>
  </si>
  <si>
    <t>Treasure Devil Spirit*CZ</t>
  </si>
  <si>
    <t>MCO ds 09 22</t>
  </si>
  <si>
    <t>NO*Gooseberry Infinity</t>
  </si>
  <si>
    <t>Eier: Eva Synnøve Finsrud</t>
  </si>
  <si>
    <t>(N) Du Monet Varg Veum DSM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</si>
</sst>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ck"/>
      <right style="thick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/>
      <right style="thin"/>
      <top/>
      <bottom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46" fillId="0" borderId="10" xfId="0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Alignment="1">
      <alignment/>
    </xf>
    <xf numFmtId="0" fontId="0" fillId="0" borderId="11" xfId="0" applyBorder="1" applyAlignment="1">
      <alignment/>
    </xf>
    <xf numFmtId="0" fontId="43" fillId="0" borderId="0" xfId="0" applyFont="1" applyBorder="1" applyAlignment="1">
      <alignment/>
    </xf>
    <xf numFmtId="0" fontId="46" fillId="0" borderId="12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2" fontId="2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46" fillId="0" borderId="11" xfId="0" applyNumberFormat="1" applyFont="1" applyBorder="1" applyAlignment="1">
      <alignment/>
    </xf>
    <xf numFmtId="0" fontId="0" fillId="33" borderId="14" xfId="0" applyFill="1" applyBorder="1" applyAlignment="1">
      <alignment/>
    </xf>
    <xf numFmtId="0" fontId="46" fillId="33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35" borderId="14" xfId="0" applyFill="1" applyBorder="1" applyAlignment="1">
      <alignment/>
    </xf>
    <xf numFmtId="0" fontId="46" fillId="35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35" borderId="14" xfId="0" applyNumberFormat="1" applyFill="1" applyBorder="1" applyAlignment="1">
      <alignment/>
    </xf>
    <xf numFmtId="2" fontId="46" fillId="35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2" fontId="46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6" fontId="46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/>
    </xf>
    <xf numFmtId="16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4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46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Border="1" applyAlignment="1">
      <alignment wrapText="1"/>
    </xf>
    <xf numFmtId="2" fontId="2" fillId="0" borderId="15" xfId="0" applyNumberFormat="1" applyFont="1" applyBorder="1" applyAlignment="1">
      <alignment/>
    </xf>
    <xf numFmtId="0" fontId="46" fillId="0" borderId="12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2" fontId="5" fillId="35" borderId="17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43" fillId="0" borderId="11" xfId="0" applyNumberFormat="1" applyFont="1" applyBorder="1" applyAlignment="1">
      <alignment/>
    </xf>
    <xf numFmtId="2" fontId="0" fillId="35" borderId="17" xfId="0" applyNumberFormat="1" applyFill="1" applyBorder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4" borderId="18" xfId="0" applyFill="1" applyBorder="1" applyAlignment="1">
      <alignment/>
    </xf>
    <xf numFmtId="2" fontId="0" fillId="0" borderId="15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2" fontId="5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2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51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2" fontId="52" fillId="0" borderId="10" xfId="0" applyNumberFormat="1" applyFont="1" applyBorder="1" applyAlignment="1">
      <alignment/>
    </xf>
    <xf numFmtId="0" fontId="51" fillId="33" borderId="10" xfId="0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0" fontId="2" fillId="0" borderId="20" xfId="0" applyFont="1" applyBorder="1" applyAlignment="1">
      <alignment horizontal="center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wrapText="1"/>
    </xf>
    <xf numFmtId="0" fontId="46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2" fontId="3" fillId="34" borderId="15" xfId="0" applyNumberFormat="1" applyFont="1" applyFill="1" applyBorder="1" applyAlignment="1">
      <alignment wrapText="1"/>
    </xf>
    <xf numFmtId="2" fontId="3" fillId="34" borderId="16" xfId="0" applyNumberFormat="1" applyFont="1" applyFill="1" applyBorder="1" applyAlignment="1">
      <alignment/>
    </xf>
    <xf numFmtId="2" fontId="5" fillId="35" borderId="19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wrapText="1"/>
    </xf>
    <xf numFmtId="0" fontId="51" fillId="35" borderId="10" xfId="0" applyFont="1" applyFill="1" applyBorder="1" applyAlignment="1">
      <alignment/>
    </xf>
    <xf numFmtId="0" fontId="52" fillId="0" borderId="10" xfId="0" applyFont="1" applyBorder="1" applyAlignment="1">
      <alignment horizontal="right"/>
    </xf>
    <xf numFmtId="16" fontId="52" fillId="0" borderId="1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5" fillId="35" borderId="21" xfId="0" applyNumberFormat="1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2" fontId="3" fillId="0" borderId="15" xfId="0" applyNumberFormat="1" applyFont="1" applyBorder="1" applyAlignment="1">
      <alignment horizontal="right" wrapText="1"/>
    </xf>
    <xf numFmtId="0" fontId="51" fillId="0" borderId="10" xfId="0" applyFont="1" applyBorder="1" applyAlignment="1">
      <alignment horizontal="right"/>
    </xf>
    <xf numFmtId="2" fontId="51" fillId="0" borderId="10" xfId="0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2" fontId="51" fillId="0" borderId="10" xfId="0" applyNumberFormat="1" applyFont="1" applyFill="1" applyBorder="1" applyAlignment="1">
      <alignment horizontal="right"/>
    </xf>
    <xf numFmtId="2" fontId="51" fillId="35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2" fontId="5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0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B60" sqref="B60"/>
    </sheetView>
  </sheetViews>
  <sheetFormatPr defaultColWidth="11.421875" defaultRowHeight="15"/>
  <cols>
    <col min="1" max="1" width="6.28125" style="65" customWidth="1"/>
    <col min="2" max="2" width="9.7109375" style="3" customWidth="1"/>
    <col min="3" max="3" width="42.28125" style="0" customWidth="1"/>
    <col min="5" max="5" width="17.28125" style="0" customWidth="1"/>
    <col min="6" max="6" width="14.7109375" style="0" customWidth="1"/>
    <col min="8" max="8" width="8.7109375" style="6" customWidth="1"/>
    <col min="9" max="10" width="11.421875" style="6" customWidth="1"/>
    <col min="11" max="11" width="3.8515625" style="51" customWidth="1"/>
    <col min="12" max="12" width="14.8515625" style="73" customWidth="1"/>
  </cols>
  <sheetData>
    <row r="1" spans="1:23" ht="39.75" customHeight="1">
      <c r="A1" s="33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9" t="s">
        <v>6</v>
      </c>
      <c r="H1" s="96" t="s">
        <v>7</v>
      </c>
      <c r="I1" s="96" t="s">
        <v>8</v>
      </c>
      <c r="J1" s="71" t="s">
        <v>9</v>
      </c>
      <c r="K1" s="132"/>
      <c r="L1" s="160" t="s">
        <v>42</v>
      </c>
      <c r="M1" s="147"/>
      <c r="N1" s="147"/>
      <c r="O1" s="147"/>
      <c r="P1" s="160" t="s">
        <v>42</v>
      </c>
      <c r="Q1" s="147"/>
      <c r="R1" s="147"/>
      <c r="S1" s="147"/>
      <c r="T1" s="160" t="s">
        <v>42</v>
      </c>
      <c r="U1" s="147"/>
      <c r="V1" s="147"/>
      <c r="W1" s="147"/>
    </row>
    <row r="2" spans="1:23" ht="15" customHeight="1">
      <c r="A2" s="33"/>
      <c r="B2" s="7"/>
      <c r="C2" s="7"/>
      <c r="D2" s="7"/>
      <c r="E2" s="8"/>
      <c r="F2" s="8"/>
      <c r="G2" s="9"/>
      <c r="H2" s="96"/>
      <c r="I2" s="96"/>
      <c r="J2" s="71"/>
      <c r="K2" s="132"/>
      <c r="L2" s="8" t="s">
        <v>10</v>
      </c>
      <c r="M2" s="9" t="s">
        <v>11</v>
      </c>
      <c r="N2" s="9" t="s">
        <v>12</v>
      </c>
      <c r="O2" s="71" t="s">
        <v>9</v>
      </c>
      <c r="P2" s="8" t="s">
        <v>10</v>
      </c>
      <c r="Q2" s="9" t="s">
        <v>11</v>
      </c>
      <c r="R2" s="9" t="s">
        <v>12</v>
      </c>
      <c r="S2" s="71" t="s">
        <v>9</v>
      </c>
      <c r="T2" s="8" t="s">
        <v>10</v>
      </c>
      <c r="U2" s="9" t="s">
        <v>11</v>
      </c>
      <c r="V2" s="9" t="s">
        <v>12</v>
      </c>
      <c r="W2" s="71" t="s">
        <v>9</v>
      </c>
    </row>
    <row r="3" spans="1:23" ht="15" customHeight="1">
      <c r="A3" s="33"/>
      <c r="B3" s="7"/>
      <c r="C3" s="7"/>
      <c r="D3" s="7"/>
      <c r="E3" s="8"/>
      <c r="F3" s="8"/>
      <c r="G3" s="9"/>
      <c r="H3" s="96"/>
      <c r="I3" s="96"/>
      <c r="J3" s="71"/>
      <c r="K3" s="132"/>
      <c r="L3" s="8"/>
      <c r="M3" s="9"/>
      <c r="N3" s="9"/>
      <c r="O3" s="71"/>
      <c r="P3" s="147"/>
      <c r="Q3" s="147"/>
      <c r="R3" s="147"/>
      <c r="S3" s="147"/>
      <c r="T3" s="147"/>
      <c r="U3" s="147"/>
      <c r="V3" s="147"/>
      <c r="W3" s="147"/>
    </row>
    <row r="4" spans="1:23" ht="15" customHeight="1">
      <c r="A4" s="33"/>
      <c r="B4" s="7"/>
      <c r="C4" s="7"/>
      <c r="D4" s="7"/>
      <c r="E4" s="8"/>
      <c r="F4" s="8"/>
      <c r="G4" s="9"/>
      <c r="H4" s="96"/>
      <c r="I4" s="96"/>
      <c r="J4" s="71"/>
      <c r="K4" s="132"/>
      <c r="L4" s="8"/>
      <c r="M4" s="9"/>
      <c r="N4" s="9"/>
      <c r="O4" s="71"/>
      <c r="P4" s="147"/>
      <c r="Q4" s="147"/>
      <c r="R4" s="147"/>
      <c r="S4" s="147"/>
      <c r="T4" s="147"/>
      <c r="U4" s="147"/>
      <c r="V4" s="147"/>
      <c r="W4" s="147"/>
    </row>
    <row r="5" spans="1:23" ht="15" customHeight="1">
      <c r="A5" s="33"/>
      <c r="B5" s="7"/>
      <c r="C5" s="7"/>
      <c r="D5" s="7"/>
      <c r="E5" s="8"/>
      <c r="F5" s="8"/>
      <c r="G5" s="9"/>
      <c r="H5" s="96"/>
      <c r="I5" s="96"/>
      <c r="J5" s="71"/>
      <c r="K5" s="132"/>
      <c r="L5" s="8"/>
      <c r="M5" s="9"/>
      <c r="N5" s="9"/>
      <c r="O5" s="71"/>
      <c r="P5" s="147"/>
      <c r="Q5" s="147"/>
      <c r="R5" s="147"/>
      <c r="S5" s="147"/>
      <c r="T5" s="147"/>
      <c r="U5" s="147"/>
      <c r="V5" s="147"/>
      <c r="W5" s="147"/>
    </row>
    <row r="6" spans="1:23" ht="15" customHeight="1">
      <c r="A6" s="33">
        <v>1</v>
      </c>
      <c r="B6" s="143" t="s">
        <v>16</v>
      </c>
      <c r="C6" s="144" t="s">
        <v>480</v>
      </c>
      <c r="D6" s="144" t="s">
        <v>131</v>
      </c>
      <c r="E6" s="144"/>
      <c r="F6" s="144" t="s">
        <v>288</v>
      </c>
      <c r="G6" s="145">
        <v>100</v>
      </c>
      <c r="H6" s="146">
        <v>0.43</v>
      </c>
      <c r="I6" s="146">
        <f>SUM(G6:H6)</f>
        <v>100.43</v>
      </c>
      <c r="J6" s="146"/>
      <c r="K6" s="132"/>
      <c r="L6" s="144" t="s">
        <v>533</v>
      </c>
      <c r="M6" s="147">
        <v>100</v>
      </c>
      <c r="N6" s="146">
        <v>0.33</v>
      </c>
      <c r="O6" s="146">
        <f>SUM(M6:N6)</f>
        <v>100.33</v>
      </c>
      <c r="P6" s="148" t="s">
        <v>419</v>
      </c>
      <c r="Q6" s="9">
        <v>100</v>
      </c>
      <c r="R6" s="96">
        <v>0.18</v>
      </c>
      <c r="S6" s="96">
        <f>SUM(Q6:R6)</f>
        <v>100.18</v>
      </c>
      <c r="T6" s="144" t="s">
        <v>639</v>
      </c>
      <c r="U6" s="147">
        <v>75</v>
      </c>
      <c r="V6" s="147">
        <v>0.24</v>
      </c>
      <c r="W6" s="147">
        <f>SUM(U6:V6)</f>
        <v>75.24</v>
      </c>
    </row>
    <row r="7" spans="1:23" ht="15" customHeight="1">
      <c r="A7" s="33"/>
      <c r="B7" s="7"/>
      <c r="C7" s="144" t="s">
        <v>290</v>
      </c>
      <c r="D7" s="7"/>
      <c r="E7" s="8" t="s">
        <v>19</v>
      </c>
      <c r="F7" s="144" t="s">
        <v>295</v>
      </c>
      <c r="G7" s="9">
        <v>100</v>
      </c>
      <c r="H7" s="96">
        <v>0.35</v>
      </c>
      <c r="I7" s="96">
        <f>SUM(G7:H7)</f>
        <v>100.35</v>
      </c>
      <c r="J7" s="71"/>
      <c r="K7" s="132"/>
      <c r="L7" s="144" t="s">
        <v>589</v>
      </c>
      <c r="M7" s="149">
        <v>100</v>
      </c>
      <c r="N7" s="146">
        <v>0.31</v>
      </c>
      <c r="O7" s="146">
        <f>SUM(M7:N7)</f>
        <v>100.31</v>
      </c>
      <c r="P7" s="144" t="s">
        <v>625</v>
      </c>
      <c r="Q7" s="147">
        <v>100</v>
      </c>
      <c r="R7" s="147">
        <v>0.12</v>
      </c>
      <c r="S7" s="147">
        <f>SUM(Q7:R7)</f>
        <v>100.12</v>
      </c>
      <c r="T7" s="144" t="s">
        <v>641</v>
      </c>
      <c r="U7" s="147">
        <v>75</v>
      </c>
      <c r="V7" s="147">
        <v>0.24</v>
      </c>
      <c r="W7" s="147">
        <f>SUM(U7:V7)</f>
        <v>75.24</v>
      </c>
    </row>
    <row r="8" spans="1:23" ht="15" customHeight="1">
      <c r="A8" s="33"/>
      <c r="B8" s="7"/>
      <c r="C8" s="144"/>
      <c r="D8" s="7"/>
      <c r="E8" s="8"/>
      <c r="F8" s="144" t="s">
        <v>506</v>
      </c>
      <c r="G8" s="147">
        <v>100</v>
      </c>
      <c r="H8" s="146">
        <v>0.55</v>
      </c>
      <c r="I8" s="146">
        <f>SUM(G8:H8)</f>
        <v>100.55</v>
      </c>
      <c r="J8" s="71"/>
      <c r="K8" s="132"/>
      <c r="L8" s="144" t="s">
        <v>572</v>
      </c>
      <c r="M8" s="147">
        <v>100</v>
      </c>
      <c r="N8" s="147">
        <v>0.23</v>
      </c>
      <c r="O8" s="147">
        <f>SUM(M8:N8)</f>
        <v>100.23</v>
      </c>
      <c r="P8" s="144" t="s">
        <v>609</v>
      </c>
      <c r="Q8" s="147">
        <v>75</v>
      </c>
      <c r="R8" s="147">
        <v>0.35</v>
      </c>
      <c r="S8" s="147">
        <f>SUM(Q8:R8)</f>
        <v>75.35</v>
      </c>
      <c r="T8" s="147"/>
      <c r="U8" s="147"/>
      <c r="V8" s="147"/>
      <c r="W8" s="147"/>
    </row>
    <row r="9" spans="1:23" ht="15" customHeight="1">
      <c r="A9" s="33"/>
      <c r="B9" s="7"/>
      <c r="C9" s="144"/>
      <c r="D9" s="7"/>
      <c r="E9" s="8"/>
      <c r="F9" s="144" t="s">
        <v>509</v>
      </c>
      <c r="G9" s="147">
        <v>100</v>
      </c>
      <c r="H9" s="146">
        <v>0.39</v>
      </c>
      <c r="I9" s="146">
        <f>SUM(G9:H9)</f>
        <v>100.39</v>
      </c>
      <c r="J9" s="71"/>
      <c r="K9" s="132"/>
      <c r="L9" s="144" t="s">
        <v>571</v>
      </c>
      <c r="M9" s="147">
        <v>100</v>
      </c>
      <c r="N9" s="147">
        <v>0.21</v>
      </c>
      <c r="O9" s="147">
        <f>SUM(M9:N9)</f>
        <v>100.21</v>
      </c>
      <c r="P9" s="144" t="s">
        <v>607</v>
      </c>
      <c r="Q9" s="147">
        <v>75</v>
      </c>
      <c r="R9" s="147">
        <v>0.33</v>
      </c>
      <c r="S9" s="147">
        <f>SUM(Q9:R9)</f>
        <v>75.33</v>
      </c>
      <c r="T9" s="147"/>
      <c r="U9" s="147"/>
      <c r="V9" s="147"/>
      <c r="W9" s="147"/>
    </row>
    <row r="10" spans="1:23" ht="15" customHeight="1">
      <c r="A10" s="33"/>
      <c r="B10" s="7"/>
      <c r="C10" s="144"/>
      <c r="D10" s="7"/>
      <c r="E10" s="8"/>
      <c r="F10" s="144" t="s">
        <v>534</v>
      </c>
      <c r="G10" s="147">
        <v>100</v>
      </c>
      <c r="H10" s="146">
        <v>0.34</v>
      </c>
      <c r="I10" s="146">
        <f>SUM(G10:H10)</f>
        <v>100.34</v>
      </c>
      <c r="J10" s="71">
        <f>SUM(I6:I10)</f>
        <v>502.05999999999995</v>
      </c>
      <c r="K10" s="132"/>
      <c r="L10" s="150" t="s">
        <v>422</v>
      </c>
      <c r="M10" s="9">
        <v>100</v>
      </c>
      <c r="N10" s="96">
        <v>0.18</v>
      </c>
      <c r="O10" s="96">
        <f>SUM(M10:N10)</f>
        <v>100.18</v>
      </c>
      <c r="P10" s="144" t="s">
        <v>478</v>
      </c>
      <c r="Q10" s="9">
        <v>75</v>
      </c>
      <c r="R10" s="96">
        <v>0.24</v>
      </c>
      <c r="S10" s="96">
        <f>SUM(Q10:R10)</f>
        <v>75.24</v>
      </c>
      <c r="T10" s="147"/>
      <c r="U10" s="147"/>
      <c r="V10" s="147"/>
      <c r="W10" s="147"/>
    </row>
    <row r="11" spans="1:23" ht="15" customHeight="1">
      <c r="A11" s="33"/>
      <c r="B11" s="143"/>
      <c r="C11" s="144"/>
      <c r="D11" s="147"/>
      <c r="E11" s="147"/>
      <c r="F11" s="144"/>
      <c r="G11" s="145"/>
      <c r="H11" s="146"/>
      <c r="I11" s="146"/>
      <c r="J11" s="146"/>
      <c r="K11" s="132"/>
      <c r="L11" s="8"/>
      <c r="M11" s="9"/>
      <c r="N11" s="9"/>
      <c r="O11" s="71"/>
      <c r="P11" s="147"/>
      <c r="Q11" s="147"/>
      <c r="R11" s="147"/>
      <c r="S11" s="147"/>
      <c r="T11" s="147"/>
      <c r="U11" s="147"/>
      <c r="V11" s="147"/>
      <c r="W11" s="147"/>
    </row>
    <row r="12" spans="1:23" ht="15" customHeight="1">
      <c r="A12" s="33">
        <v>2</v>
      </c>
      <c r="B12" s="143" t="s">
        <v>123</v>
      </c>
      <c r="C12" s="144" t="s">
        <v>681</v>
      </c>
      <c r="D12" s="144" t="s">
        <v>124</v>
      </c>
      <c r="E12" s="144"/>
      <c r="F12" s="144" t="s">
        <v>121</v>
      </c>
      <c r="G12" s="145">
        <v>100</v>
      </c>
      <c r="H12" s="151">
        <v>0.32</v>
      </c>
      <c r="I12" s="151">
        <f>SUM(G12:H12)</f>
        <v>100.32</v>
      </c>
      <c r="J12" s="146"/>
      <c r="K12" s="132"/>
      <c r="L12" s="144" t="s">
        <v>585</v>
      </c>
      <c r="M12" s="145">
        <v>100</v>
      </c>
      <c r="N12" s="146">
        <v>0.11</v>
      </c>
      <c r="O12" s="146">
        <f>SUM(M12:N12)</f>
        <v>100.11</v>
      </c>
      <c r="P12" s="147"/>
      <c r="Q12" s="147"/>
      <c r="R12" s="147"/>
      <c r="S12" s="147"/>
      <c r="T12" s="147"/>
      <c r="U12" s="147"/>
      <c r="V12" s="147"/>
      <c r="W12" s="147"/>
    </row>
    <row r="13" spans="1:23" ht="15" customHeight="1">
      <c r="A13" s="33"/>
      <c r="B13" s="143"/>
      <c r="C13" s="144" t="s">
        <v>129</v>
      </c>
      <c r="D13" s="144"/>
      <c r="E13" s="144" t="s">
        <v>23</v>
      </c>
      <c r="F13" s="144" t="s">
        <v>127</v>
      </c>
      <c r="G13" s="145">
        <v>100</v>
      </c>
      <c r="H13" s="151">
        <v>0.32</v>
      </c>
      <c r="I13" s="151">
        <f>SUM(G13:H13)</f>
        <v>100.32</v>
      </c>
      <c r="J13" s="146"/>
      <c r="K13" s="132"/>
      <c r="L13" s="144" t="s">
        <v>244</v>
      </c>
      <c r="M13" s="145">
        <v>100</v>
      </c>
      <c r="N13" s="151">
        <v>0.07</v>
      </c>
      <c r="O13" s="151">
        <f>SUM(M13:N13)</f>
        <v>100.07</v>
      </c>
      <c r="P13" s="147"/>
      <c r="Q13" s="147"/>
      <c r="R13" s="147"/>
      <c r="S13" s="147"/>
      <c r="T13" s="147"/>
      <c r="U13" s="147"/>
      <c r="V13" s="147"/>
      <c r="W13" s="147"/>
    </row>
    <row r="14" spans="1:23" ht="15" customHeight="1">
      <c r="A14" s="33"/>
      <c r="B14" s="143"/>
      <c r="C14" s="144"/>
      <c r="D14" s="144"/>
      <c r="E14" s="144"/>
      <c r="F14" s="144" t="s">
        <v>654</v>
      </c>
      <c r="G14" s="145">
        <v>100</v>
      </c>
      <c r="H14" s="146">
        <v>0.52</v>
      </c>
      <c r="I14" s="146">
        <f>SUM(G14:H14)</f>
        <v>100.52</v>
      </c>
      <c r="J14" s="146"/>
      <c r="K14" s="132"/>
      <c r="L14" s="144" t="s">
        <v>245</v>
      </c>
      <c r="M14" s="145">
        <v>100</v>
      </c>
      <c r="N14" s="151">
        <v>0.07</v>
      </c>
      <c r="O14" s="151">
        <f>SUM(M14:N14)</f>
        <v>100.07</v>
      </c>
      <c r="P14" s="147"/>
      <c r="Q14" s="147"/>
      <c r="R14" s="147"/>
      <c r="S14" s="147"/>
      <c r="T14" s="147"/>
      <c r="U14" s="147"/>
      <c r="V14" s="147"/>
      <c r="W14" s="147"/>
    </row>
    <row r="15" spans="1:23" ht="15" customHeight="1">
      <c r="A15" s="33"/>
      <c r="B15" s="143"/>
      <c r="C15" s="144"/>
      <c r="D15" s="144"/>
      <c r="E15" s="144"/>
      <c r="F15" s="144" t="s">
        <v>658</v>
      </c>
      <c r="G15" s="145">
        <v>100</v>
      </c>
      <c r="H15" s="146">
        <v>0.56</v>
      </c>
      <c r="I15" s="146">
        <f>SUM(G15:H15)</f>
        <v>100.56</v>
      </c>
      <c r="J15" s="146"/>
      <c r="K15" s="132"/>
      <c r="L15" s="144" t="s">
        <v>400</v>
      </c>
      <c r="M15" s="145">
        <v>75</v>
      </c>
      <c r="N15" s="151">
        <v>0.09</v>
      </c>
      <c r="O15" s="151">
        <f>SUM(M15:N15)</f>
        <v>75.09</v>
      </c>
      <c r="P15" s="147"/>
      <c r="Q15" s="147"/>
      <c r="R15" s="147"/>
      <c r="S15" s="147"/>
      <c r="T15" s="147"/>
      <c r="U15" s="147"/>
      <c r="V15" s="147"/>
      <c r="W15" s="147"/>
    </row>
    <row r="16" spans="1:23" ht="15" customHeight="1">
      <c r="A16" s="33"/>
      <c r="B16" s="143"/>
      <c r="C16" s="144"/>
      <c r="D16" s="144"/>
      <c r="E16" s="144"/>
      <c r="F16" s="152" t="s">
        <v>584</v>
      </c>
      <c r="G16" s="145">
        <v>100</v>
      </c>
      <c r="H16" s="146">
        <v>0.11</v>
      </c>
      <c r="I16" s="146">
        <f>SUM(G16:H16)</f>
        <v>100.11</v>
      </c>
      <c r="J16" s="146">
        <f>SUM(I12:I16)</f>
        <v>501.83</v>
      </c>
      <c r="K16" s="132"/>
      <c r="L16" s="144" t="s">
        <v>401</v>
      </c>
      <c r="M16" s="9">
        <v>75</v>
      </c>
      <c r="N16" s="9">
        <v>0.08</v>
      </c>
      <c r="O16" s="71">
        <f>SUM(M16:N16)</f>
        <v>75.08</v>
      </c>
      <c r="P16" s="147"/>
      <c r="Q16" s="147"/>
      <c r="R16" s="147"/>
      <c r="S16" s="147"/>
      <c r="T16" s="147"/>
      <c r="U16" s="147"/>
      <c r="V16" s="147"/>
      <c r="W16" s="147"/>
    </row>
    <row r="17" spans="1:23" ht="15" customHeight="1">
      <c r="A17" s="33"/>
      <c r="B17" s="7"/>
      <c r="C17" s="7"/>
      <c r="D17" s="7"/>
      <c r="E17" s="8"/>
      <c r="F17" s="8"/>
      <c r="G17" s="9"/>
      <c r="H17" s="96"/>
      <c r="I17" s="96"/>
      <c r="J17" s="71"/>
      <c r="K17" s="132"/>
      <c r="L17" s="8"/>
      <c r="M17" s="9"/>
      <c r="N17" s="9"/>
      <c r="O17" s="71"/>
      <c r="P17" s="147"/>
      <c r="Q17" s="147"/>
      <c r="R17" s="147"/>
      <c r="S17" s="147"/>
      <c r="T17" s="147"/>
      <c r="U17" s="147"/>
      <c r="V17" s="147"/>
      <c r="W17" s="147"/>
    </row>
    <row r="18" spans="1:23" ht="15" customHeight="1">
      <c r="A18" s="33">
        <v>3</v>
      </c>
      <c r="B18" s="53" t="s">
        <v>16</v>
      </c>
      <c r="C18" s="152" t="s">
        <v>125</v>
      </c>
      <c r="D18" s="145" t="s">
        <v>126</v>
      </c>
      <c r="E18" s="145"/>
      <c r="F18" s="144" t="s">
        <v>121</v>
      </c>
      <c r="G18" s="149">
        <v>100</v>
      </c>
      <c r="H18" s="153">
        <v>0.32</v>
      </c>
      <c r="I18" s="153">
        <f>SUM(G18:H18)</f>
        <v>100.32</v>
      </c>
      <c r="J18" s="154"/>
      <c r="K18" s="132"/>
      <c r="L18" s="144" t="s">
        <v>401</v>
      </c>
      <c r="M18" s="149">
        <v>100</v>
      </c>
      <c r="N18" s="146">
        <v>0.08</v>
      </c>
      <c r="O18" s="146">
        <f>SUM(M18:N18)</f>
        <v>100.08</v>
      </c>
      <c r="P18" s="147"/>
      <c r="Q18" s="147"/>
      <c r="R18" s="147"/>
      <c r="S18" s="147"/>
      <c r="T18" s="147"/>
      <c r="U18" s="147"/>
      <c r="V18" s="147"/>
      <c r="W18" s="147"/>
    </row>
    <row r="19" spans="1:23" ht="15" customHeight="1">
      <c r="A19" s="33"/>
      <c r="B19" s="53"/>
      <c r="C19" s="144" t="s">
        <v>129</v>
      </c>
      <c r="D19" s="144"/>
      <c r="E19" s="144" t="s">
        <v>23</v>
      </c>
      <c r="F19" s="144" t="s">
        <v>127</v>
      </c>
      <c r="G19" s="149">
        <v>100</v>
      </c>
      <c r="H19" s="153">
        <v>0.32</v>
      </c>
      <c r="I19" s="153">
        <f>SUM(G19:H19)</f>
        <v>100.32</v>
      </c>
      <c r="J19" s="154"/>
      <c r="K19" s="132"/>
      <c r="L19" s="144" t="s">
        <v>244</v>
      </c>
      <c r="M19" s="149">
        <v>100</v>
      </c>
      <c r="N19" s="153">
        <v>0.07</v>
      </c>
      <c r="O19" s="153">
        <f>SUM(M19:N19)</f>
        <v>100.07</v>
      </c>
      <c r="P19" s="147"/>
      <c r="Q19" s="147"/>
      <c r="R19" s="147"/>
      <c r="S19" s="147"/>
      <c r="T19" s="147"/>
      <c r="U19" s="147"/>
      <c r="V19" s="147"/>
      <c r="W19" s="147"/>
    </row>
    <row r="20" spans="1:23" ht="15" customHeight="1">
      <c r="A20" s="33"/>
      <c r="B20" s="53"/>
      <c r="C20" s="144"/>
      <c r="D20" s="144"/>
      <c r="E20" s="144"/>
      <c r="F20" s="144" t="s">
        <v>654</v>
      </c>
      <c r="G20" s="147">
        <v>100</v>
      </c>
      <c r="H20" s="146">
        <v>0.52</v>
      </c>
      <c r="I20" s="146">
        <f>SUM(G20:H20)</f>
        <v>100.52</v>
      </c>
      <c r="J20" s="154"/>
      <c r="K20" s="132"/>
      <c r="L20" s="144" t="s">
        <v>245</v>
      </c>
      <c r="M20" s="149">
        <v>100</v>
      </c>
      <c r="N20" s="153">
        <v>0.07</v>
      </c>
      <c r="O20" s="153">
        <f>SUM(M20:N20)</f>
        <v>100.07</v>
      </c>
      <c r="P20" s="147"/>
      <c r="Q20" s="147"/>
      <c r="R20" s="147"/>
      <c r="S20" s="147"/>
      <c r="T20" s="147"/>
      <c r="U20" s="147"/>
      <c r="V20" s="147"/>
      <c r="W20" s="147"/>
    </row>
    <row r="21" spans="1:23" ht="15" customHeight="1">
      <c r="A21" s="33"/>
      <c r="B21" s="53"/>
      <c r="C21" s="144"/>
      <c r="D21" s="144"/>
      <c r="E21" s="144"/>
      <c r="F21" s="144" t="s">
        <v>658</v>
      </c>
      <c r="G21" s="147">
        <v>100</v>
      </c>
      <c r="H21" s="146">
        <v>0.56</v>
      </c>
      <c r="I21" s="146">
        <f>SUM(G21:H21)</f>
        <v>100.56</v>
      </c>
      <c r="J21" s="154"/>
      <c r="K21" s="132"/>
      <c r="L21" s="8"/>
      <c r="M21" s="9"/>
      <c r="N21" s="9"/>
      <c r="O21" s="71"/>
      <c r="P21" s="147"/>
      <c r="Q21" s="147"/>
      <c r="R21" s="147"/>
      <c r="S21" s="147"/>
      <c r="T21" s="147"/>
      <c r="U21" s="147"/>
      <c r="V21" s="147"/>
      <c r="W21" s="147"/>
    </row>
    <row r="22" spans="1:23" ht="15" customHeight="1">
      <c r="A22" s="33"/>
      <c r="B22" s="53"/>
      <c r="C22" s="144"/>
      <c r="D22" s="144"/>
      <c r="E22" s="144"/>
      <c r="F22" s="144" t="s">
        <v>400</v>
      </c>
      <c r="G22" s="149">
        <v>100</v>
      </c>
      <c r="H22" s="153">
        <v>0.09</v>
      </c>
      <c r="I22" s="153">
        <f>SUM(G22:H22)</f>
        <v>100.09</v>
      </c>
      <c r="J22" s="154">
        <f>SUM(I18:I22)</f>
        <v>501.80999999999995</v>
      </c>
      <c r="K22" s="132"/>
      <c r="L22" s="8"/>
      <c r="M22" s="9"/>
      <c r="N22" s="9"/>
      <c r="O22" s="71"/>
      <c r="P22" s="147"/>
      <c r="Q22" s="147"/>
      <c r="R22" s="147"/>
      <c r="S22" s="147"/>
      <c r="T22" s="147"/>
      <c r="U22" s="147"/>
      <c r="V22" s="147"/>
      <c r="W22" s="147"/>
    </row>
    <row r="23" spans="1:23" ht="15" customHeight="1">
      <c r="A23" s="33"/>
      <c r="B23" s="53"/>
      <c r="C23" s="144"/>
      <c r="D23" s="144"/>
      <c r="E23" s="144"/>
      <c r="F23" s="144"/>
      <c r="G23" s="149"/>
      <c r="H23" s="153"/>
      <c r="I23" s="153"/>
      <c r="J23" s="154"/>
      <c r="K23" s="132"/>
      <c r="L23" s="8"/>
      <c r="M23" s="9"/>
      <c r="N23" s="9"/>
      <c r="O23" s="71"/>
      <c r="P23" s="147"/>
      <c r="Q23" s="147"/>
      <c r="R23" s="147"/>
      <c r="S23" s="147"/>
      <c r="T23" s="147"/>
      <c r="U23" s="147"/>
      <c r="V23" s="147"/>
      <c r="W23" s="147"/>
    </row>
    <row r="24" spans="1:23" ht="15" customHeight="1">
      <c r="A24" s="33">
        <v>4</v>
      </c>
      <c r="B24" s="143" t="s">
        <v>13</v>
      </c>
      <c r="C24" s="144" t="s">
        <v>46</v>
      </c>
      <c r="D24" s="147" t="s">
        <v>35</v>
      </c>
      <c r="E24" s="147"/>
      <c r="F24" s="144" t="s">
        <v>572</v>
      </c>
      <c r="G24" s="149">
        <v>100</v>
      </c>
      <c r="H24" s="146">
        <v>0.23</v>
      </c>
      <c r="I24" s="146">
        <f>SUM(G24:H24)</f>
        <v>100.23</v>
      </c>
      <c r="J24" s="146"/>
      <c r="K24" s="132"/>
      <c r="L24" s="144" t="s">
        <v>625</v>
      </c>
      <c r="M24" s="149">
        <v>100</v>
      </c>
      <c r="N24" s="147">
        <v>0.12</v>
      </c>
      <c r="O24" s="147">
        <f>SUM(M24:N24)</f>
        <v>100.12</v>
      </c>
      <c r="P24" s="144" t="s">
        <v>44</v>
      </c>
      <c r="Q24" s="145">
        <v>75</v>
      </c>
      <c r="R24" s="146">
        <v>0.15</v>
      </c>
      <c r="S24" s="146">
        <f>SUM(Q24:R24)</f>
        <v>75.15</v>
      </c>
      <c r="T24" s="147"/>
      <c r="U24" s="147"/>
      <c r="V24" s="147"/>
      <c r="W24" s="147"/>
    </row>
    <row r="25" spans="1:23" ht="15" customHeight="1">
      <c r="A25" s="33"/>
      <c r="B25" s="143"/>
      <c r="C25" s="144" t="s">
        <v>47</v>
      </c>
      <c r="D25" s="147"/>
      <c r="E25" s="147" t="s">
        <v>23</v>
      </c>
      <c r="F25" s="144" t="s">
        <v>571</v>
      </c>
      <c r="G25" s="149">
        <v>100</v>
      </c>
      <c r="H25" s="146">
        <v>0.21</v>
      </c>
      <c r="I25" s="146">
        <f>SUM(G25:H25)</f>
        <v>100.21</v>
      </c>
      <c r="J25" s="146"/>
      <c r="K25" s="132"/>
      <c r="L25" s="144" t="s">
        <v>400</v>
      </c>
      <c r="M25" s="145">
        <v>100</v>
      </c>
      <c r="N25" s="146">
        <v>0.09</v>
      </c>
      <c r="O25" s="146">
        <f>SUM(M25:N25)</f>
        <v>100.09</v>
      </c>
      <c r="P25" s="147"/>
      <c r="Q25" s="147"/>
      <c r="R25" s="147"/>
      <c r="S25" s="147"/>
      <c r="T25" s="147"/>
      <c r="U25" s="147"/>
      <c r="V25" s="147"/>
      <c r="W25" s="147"/>
    </row>
    <row r="26" spans="1:23" ht="15" customHeight="1">
      <c r="A26" s="33"/>
      <c r="B26" s="143"/>
      <c r="C26" s="144"/>
      <c r="D26" s="147"/>
      <c r="E26" s="147"/>
      <c r="F26" s="144" t="s">
        <v>288</v>
      </c>
      <c r="G26" s="145">
        <v>100</v>
      </c>
      <c r="H26" s="146">
        <v>0.43</v>
      </c>
      <c r="I26" s="146">
        <f>SUM(G26:H26)</f>
        <v>100.43</v>
      </c>
      <c r="J26" s="146"/>
      <c r="K26" s="132"/>
      <c r="L26" s="144" t="s">
        <v>401</v>
      </c>
      <c r="M26" s="149">
        <v>100</v>
      </c>
      <c r="N26" s="146">
        <v>0.08</v>
      </c>
      <c r="O26" s="146">
        <f>SUM(M26:N26)</f>
        <v>100.08</v>
      </c>
      <c r="P26" s="147"/>
      <c r="Q26" s="147"/>
      <c r="R26" s="147"/>
      <c r="S26" s="147"/>
      <c r="T26" s="147"/>
      <c r="U26" s="147"/>
      <c r="V26" s="147"/>
      <c r="W26" s="147"/>
    </row>
    <row r="27" spans="1:23" ht="15" customHeight="1">
      <c r="A27" s="33"/>
      <c r="B27" s="143"/>
      <c r="C27" s="144"/>
      <c r="D27" s="147"/>
      <c r="E27" s="147"/>
      <c r="F27" s="144" t="s">
        <v>295</v>
      </c>
      <c r="G27" s="145">
        <v>100</v>
      </c>
      <c r="H27" s="146">
        <v>0.35</v>
      </c>
      <c r="I27" s="146">
        <f>SUM(G27:H27)</f>
        <v>100.35</v>
      </c>
      <c r="J27" s="146"/>
      <c r="K27" s="132"/>
      <c r="L27" s="144" t="s">
        <v>609</v>
      </c>
      <c r="M27" s="149">
        <v>75</v>
      </c>
      <c r="N27" s="147">
        <v>0.35</v>
      </c>
      <c r="O27" s="147">
        <f>SUM(M27:N27)</f>
        <v>75.35</v>
      </c>
      <c r="P27" s="147"/>
      <c r="Q27" s="147"/>
      <c r="R27" s="147"/>
      <c r="S27" s="147"/>
      <c r="T27" s="147"/>
      <c r="U27" s="147"/>
      <c r="V27" s="147"/>
      <c r="W27" s="147"/>
    </row>
    <row r="28" spans="1:23" ht="15" customHeight="1">
      <c r="A28" s="33"/>
      <c r="B28" s="143"/>
      <c r="C28" s="144"/>
      <c r="D28" s="147"/>
      <c r="E28" s="147"/>
      <c r="F28" s="144" t="s">
        <v>607</v>
      </c>
      <c r="G28" s="145">
        <v>100</v>
      </c>
      <c r="H28" s="146">
        <v>0.33</v>
      </c>
      <c r="I28" s="146">
        <f>SUM(G28:H28)</f>
        <v>100.33</v>
      </c>
      <c r="J28" s="146">
        <f>SUM(I24:I28)</f>
        <v>501.55</v>
      </c>
      <c r="K28" s="132"/>
      <c r="L28" s="144" t="s">
        <v>121</v>
      </c>
      <c r="M28" s="145">
        <v>75</v>
      </c>
      <c r="N28" s="146">
        <v>0.32</v>
      </c>
      <c r="O28" s="146">
        <f>SUM(M28:N28)</f>
        <v>75.32</v>
      </c>
      <c r="P28" s="147"/>
      <c r="Q28" s="147"/>
      <c r="R28" s="147"/>
      <c r="S28" s="147"/>
      <c r="T28" s="147"/>
      <c r="U28" s="147"/>
      <c r="V28" s="147"/>
      <c r="W28" s="147"/>
    </row>
    <row r="29" spans="1:23" ht="15" customHeight="1">
      <c r="A29" s="33"/>
      <c r="B29" s="53"/>
      <c r="C29" s="144"/>
      <c r="D29" s="144"/>
      <c r="E29" s="144"/>
      <c r="F29" s="144"/>
      <c r="G29" s="149"/>
      <c r="H29" s="153"/>
      <c r="I29" s="153"/>
      <c r="J29" s="154"/>
      <c r="K29" s="132"/>
      <c r="L29" s="8"/>
      <c r="M29" s="9"/>
      <c r="N29" s="9"/>
      <c r="O29" s="71"/>
      <c r="P29" s="147"/>
      <c r="Q29" s="147"/>
      <c r="R29" s="147"/>
      <c r="S29" s="147"/>
      <c r="T29" s="147"/>
      <c r="U29" s="147"/>
      <c r="V29" s="147"/>
      <c r="W29" s="147"/>
    </row>
    <row r="30" spans="1:23" ht="15" customHeight="1">
      <c r="A30" s="33">
        <v>5</v>
      </c>
      <c r="B30" s="143" t="s">
        <v>134</v>
      </c>
      <c r="C30" s="147" t="s">
        <v>481</v>
      </c>
      <c r="D30" s="147" t="s">
        <v>482</v>
      </c>
      <c r="E30" s="147"/>
      <c r="F30" s="144" t="s">
        <v>589</v>
      </c>
      <c r="G30" s="147">
        <v>100</v>
      </c>
      <c r="H30" s="146">
        <v>0.31</v>
      </c>
      <c r="I30" s="146">
        <f>SUM(G30:H30)</f>
        <v>100.31</v>
      </c>
      <c r="J30" s="146"/>
      <c r="K30" s="132"/>
      <c r="L30" s="144" t="s">
        <v>607</v>
      </c>
      <c r="M30" s="145">
        <v>75</v>
      </c>
      <c r="N30" s="146">
        <v>0.33</v>
      </c>
      <c r="O30" s="146">
        <f>SUM(M30:N30)</f>
        <v>75.33</v>
      </c>
      <c r="P30" s="147"/>
      <c r="Q30" s="147"/>
      <c r="R30" s="147"/>
      <c r="S30" s="147"/>
      <c r="T30" s="147"/>
      <c r="U30" s="147"/>
      <c r="V30" s="147"/>
      <c r="W30" s="147"/>
    </row>
    <row r="31" spans="1:23" ht="15" customHeight="1">
      <c r="A31" s="33"/>
      <c r="B31" s="143"/>
      <c r="C31" s="144" t="s">
        <v>150</v>
      </c>
      <c r="D31" s="147"/>
      <c r="E31" s="147" t="s">
        <v>82</v>
      </c>
      <c r="F31" s="144" t="s">
        <v>478</v>
      </c>
      <c r="G31" s="147">
        <v>100</v>
      </c>
      <c r="H31" s="146">
        <v>0.24</v>
      </c>
      <c r="I31" s="146">
        <f>SUM(G31:H31)</f>
        <v>100.24</v>
      </c>
      <c r="J31" s="146"/>
      <c r="K31" s="132"/>
      <c r="L31" s="144" t="s">
        <v>572</v>
      </c>
      <c r="M31" s="145">
        <v>75</v>
      </c>
      <c r="N31" s="146">
        <v>0.23</v>
      </c>
      <c r="O31" s="146">
        <f>SUM(M31:N31)</f>
        <v>75.23</v>
      </c>
      <c r="P31" s="147"/>
      <c r="Q31" s="147"/>
      <c r="R31" s="147"/>
      <c r="S31" s="147"/>
      <c r="T31" s="147"/>
      <c r="U31" s="147"/>
      <c r="V31" s="147"/>
      <c r="W31" s="147"/>
    </row>
    <row r="32" spans="1:23" ht="15" customHeight="1">
      <c r="A32" s="33"/>
      <c r="B32" s="143"/>
      <c r="C32" s="144"/>
      <c r="D32" s="147"/>
      <c r="E32" s="147"/>
      <c r="F32" s="144" t="s">
        <v>533</v>
      </c>
      <c r="G32" s="147">
        <v>100</v>
      </c>
      <c r="H32" s="146">
        <v>0.33</v>
      </c>
      <c r="I32" s="146">
        <f>SUM(G32:H32)</f>
        <v>100.33</v>
      </c>
      <c r="J32" s="146"/>
      <c r="K32" s="132"/>
      <c r="L32" s="144" t="s">
        <v>571</v>
      </c>
      <c r="M32" s="147">
        <v>75</v>
      </c>
      <c r="N32" s="146">
        <v>0.21</v>
      </c>
      <c r="O32" s="146">
        <f>SUM(M32:N32)</f>
        <v>75.21</v>
      </c>
      <c r="P32" s="147"/>
      <c r="Q32" s="147"/>
      <c r="R32" s="147"/>
      <c r="S32" s="147"/>
      <c r="T32" s="147"/>
      <c r="U32" s="147"/>
      <c r="V32" s="147"/>
      <c r="W32" s="147"/>
    </row>
    <row r="33" spans="1:23" ht="15" customHeight="1">
      <c r="A33" s="33"/>
      <c r="B33" s="143"/>
      <c r="C33" s="144"/>
      <c r="D33" s="147"/>
      <c r="E33" s="147"/>
      <c r="F33" s="144" t="s">
        <v>534</v>
      </c>
      <c r="G33" s="147">
        <v>100</v>
      </c>
      <c r="H33" s="146">
        <v>0.34</v>
      </c>
      <c r="I33" s="146">
        <f>SUM(G33:H33)</f>
        <v>100.34</v>
      </c>
      <c r="J33" s="146"/>
      <c r="K33" s="132"/>
      <c r="L33" s="8"/>
      <c r="M33" s="9"/>
      <c r="N33" s="9"/>
      <c r="O33" s="71"/>
      <c r="P33" s="147"/>
      <c r="Q33" s="147"/>
      <c r="R33" s="147"/>
      <c r="S33" s="147"/>
      <c r="T33" s="147"/>
      <c r="U33" s="147"/>
      <c r="V33" s="147"/>
      <c r="W33" s="147"/>
    </row>
    <row r="34" spans="1:23" ht="15" customHeight="1">
      <c r="A34" s="33"/>
      <c r="B34" s="143"/>
      <c r="C34" s="144"/>
      <c r="D34" s="147"/>
      <c r="E34" s="147"/>
      <c r="F34" s="144" t="s">
        <v>609</v>
      </c>
      <c r="G34" s="145">
        <v>75</v>
      </c>
      <c r="H34" s="146">
        <v>0.35</v>
      </c>
      <c r="I34" s="146">
        <f>SUM(G34:H34)</f>
        <v>75.35</v>
      </c>
      <c r="J34" s="146">
        <f>SUM(I30:I34)</f>
        <v>476.57000000000005</v>
      </c>
      <c r="K34" s="132"/>
      <c r="L34" s="8"/>
      <c r="M34" s="9"/>
      <c r="N34" s="9"/>
      <c r="O34" s="71"/>
      <c r="P34" s="147"/>
      <c r="Q34" s="147"/>
      <c r="R34" s="147"/>
      <c r="S34" s="147"/>
      <c r="T34" s="147"/>
      <c r="U34" s="147"/>
      <c r="V34" s="147"/>
      <c r="W34" s="147"/>
    </row>
    <row r="35" spans="1:23" ht="15" customHeight="1">
      <c r="A35" s="33"/>
      <c r="B35" s="143"/>
      <c r="C35" s="144"/>
      <c r="D35" s="147"/>
      <c r="E35" s="147"/>
      <c r="F35" s="144"/>
      <c r="G35" s="145"/>
      <c r="H35" s="146"/>
      <c r="I35" s="146"/>
      <c r="J35" s="146"/>
      <c r="K35" s="132"/>
      <c r="L35" s="8"/>
      <c r="M35" s="9"/>
      <c r="N35" s="9"/>
      <c r="O35" s="71"/>
      <c r="P35" s="147"/>
      <c r="Q35" s="147"/>
      <c r="R35" s="147"/>
      <c r="S35" s="147"/>
      <c r="T35" s="147"/>
      <c r="U35" s="147"/>
      <c r="V35" s="147"/>
      <c r="W35" s="147"/>
    </row>
    <row r="36" spans="1:23" ht="15" customHeight="1">
      <c r="A36" s="33">
        <v>6</v>
      </c>
      <c r="B36" s="155" t="s">
        <v>16</v>
      </c>
      <c r="C36" s="144" t="s">
        <v>45</v>
      </c>
      <c r="D36" s="145" t="s">
        <v>17</v>
      </c>
      <c r="E36" s="145"/>
      <c r="F36" s="144" t="s">
        <v>44</v>
      </c>
      <c r="G36" s="145">
        <v>100</v>
      </c>
      <c r="H36" s="151">
        <v>0.15</v>
      </c>
      <c r="I36" s="151">
        <f>SUM(G36:H36)</f>
        <v>100.15</v>
      </c>
      <c r="J36" s="151"/>
      <c r="K36" s="132"/>
      <c r="L36" s="8"/>
      <c r="M36" s="9"/>
      <c r="N36" s="9"/>
      <c r="O36" s="71"/>
      <c r="P36" s="147"/>
      <c r="Q36" s="147"/>
      <c r="R36" s="147"/>
      <c r="S36" s="147"/>
      <c r="T36" s="147"/>
      <c r="U36" s="147"/>
      <c r="V36" s="147"/>
      <c r="W36" s="147"/>
    </row>
    <row r="37" spans="1:23" ht="15" customHeight="1">
      <c r="A37" s="33"/>
      <c r="B37" s="7"/>
      <c r="C37" s="144" t="s">
        <v>15</v>
      </c>
      <c r="D37" s="144"/>
      <c r="E37" s="144" t="s">
        <v>23</v>
      </c>
      <c r="F37" s="144" t="s">
        <v>51</v>
      </c>
      <c r="G37" s="9">
        <v>100</v>
      </c>
      <c r="H37" s="96">
        <v>0.14</v>
      </c>
      <c r="I37" s="96">
        <f>SUM(G37:H37)</f>
        <v>100.14</v>
      </c>
      <c r="J37" s="71"/>
      <c r="K37" s="132"/>
      <c r="L37" s="8"/>
      <c r="M37" s="9"/>
      <c r="N37" s="9"/>
      <c r="O37" s="71"/>
      <c r="P37" s="147"/>
      <c r="Q37" s="147"/>
      <c r="R37" s="147"/>
      <c r="S37" s="147"/>
      <c r="T37" s="147"/>
      <c r="U37" s="147"/>
      <c r="V37" s="147"/>
      <c r="W37" s="147"/>
    </row>
    <row r="38" spans="1:23" ht="15" customHeight="1">
      <c r="A38" s="33"/>
      <c r="B38" s="7"/>
      <c r="C38" s="144"/>
      <c r="D38" s="144"/>
      <c r="E38" s="144"/>
      <c r="F38" s="144" t="s">
        <v>639</v>
      </c>
      <c r="G38" s="9">
        <v>100</v>
      </c>
      <c r="H38" s="96">
        <v>0.24</v>
      </c>
      <c r="I38" s="96">
        <f>SUM(G38:H38)</f>
        <v>100.24</v>
      </c>
      <c r="J38" s="71"/>
      <c r="K38" s="132"/>
      <c r="L38" s="8"/>
      <c r="M38" s="9"/>
      <c r="N38" s="9"/>
      <c r="O38" s="71"/>
      <c r="P38" s="147"/>
      <c r="Q38" s="147"/>
      <c r="R38" s="147"/>
      <c r="S38" s="147"/>
      <c r="T38" s="147"/>
      <c r="U38" s="147"/>
      <c r="V38" s="147"/>
      <c r="W38" s="147"/>
    </row>
    <row r="39" spans="1:23" ht="15" customHeight="1">
      <c r="A39" s="33"/>
      <c r="B39" s="7"/>
      <c r="C39" s="144"/>
      <c r="D39" s="144"/>
      <c r="E39" s="144"/>
      <c r="F39" s="144" t="s">
        <v>641</v>
      </c>
      <c r="G39" s="9">
        <v>100</v>
      </c>
      <c r="H39" s="96">
        <v>0.24</v>
      </c>
      <c r="I39" s="96">
        <f>SUM(G39:H39)</f>
        <v>100.24</v>
      </c>
      <c r="J39" s="71"/>
      <c r="K39" s="132"/>
      <c r="L39" s="8"/>
      <c r="M39" s="9"/>
      <c r="N39" s="9"/>
      <c r="O39" s="71"/>
      <c r="P39" s="147"/>
      <c r="Q39" s="147"/>
      <c r="R39" s="147"/>
      <c r="S39" s="147"/>
      <c r="T39" s="147"/>
      <c r="U39" s="147"/>
      <c r="V39" s="147"/>
      <c r="W39" s="147"/>
    </row>
    <row r="40" spans="1:23" ht="15" customHeight="1">
      <c r="A40" s="33"/>
      <c r="B40" s="7"/>
      <c r="C40" s="144"/>
      <c r="D40" s="144"/>
      <c r="E40" s="144"/>
      <c r="F40" s="144" t="s">
        <v>654</v>
      </c>
      <c r="G40" s="9">
        <v>75</v>
      </c>
      <c r="H40" s="96">
        <v>0.52</v>
      </c>
      <c r="I40" s="96">
        <f>SUM(G40:H40)</f>
        <v>75.52</v>
      </c>
      <c r="J40" s="71">
        <f>SUM(I36:I40)</f>
        <v>476.29</v>
      </c>
      <c r="K40" s="132"/>
      <c r="L40" s="8"/>
      <c r="M40" s="9"/>
      <c r="N40" s="9"/>
      <c r="O40" s="71"/>
      <c r="P40" s="147"/>
      <c r="Q40" s="147"/>
      <c r="R40" s="147"/>
      <c r="S40" s="147"/>
      <c r="T40" s="147"/>
      <c r="U40" s="147"/>
      <c r="V40" s="147"/>
      <c r="W40" s="147"/>
    </row>
    <row r="41" spans="1:23" ht="15" customHeight="1">
      <c r="A41" s="33"/>
      <c r="B41" s="143"/>
      <c r="C41" s="144"/>
      <c r="D41" s="147"/>
      <c r="E41" s="147"/>
      <c r="F41" s="144"/>
      <c r="G41" s="145"/>
      <c r="H41" s="146"/>
      <c r="I41" s="146"/>
      <c r="J41" s="146"/>
      <c r="K41" s="132"/>
      <c r="L41" s="8"/>
      <c r="M41" s="9"/>
      <c r="N41" s="9"/>
      <c r="O41" s="71"/>
      <c r="P41" s="147"/>
      <c r="Q41" s="147"/>
      <c r="R41" s="147"/>
      <c r="S41" s="147"/>
      <c r="T41" s="147"/>
      <c r="U41" s="147"/>
      <c r="V41" s="147"/>
      <c r="W41" s="147"/>
    </row>
    <row r="42" spans="1:23" ht="15" customHeight="1">
      <c r="A42" s="33">
        <v>7</v>
      </c>
      <c r="B42" s="143" t="s">
        <v>24</v>
      </c>
      <c r="C42" s="152" t="s">
        <v>130</v>
      </c>
      <c r="D42" s="145" t="s">
        <v>131</v>
      </c>
      <c r="E42" s="145"/>
      <c r="F42" s="144" t="s">
        <v>127</v>
      </c>
      <c r="G42" s="149">
        <v>75</v>
      </c>
      <c r="H42" s="146">
        <v>0.32</v>
      </c>
      <c r="I42" s="146">
        <f>SUM(G42:H42)</f>
        <v>75.32</v>
      </c>
      <c r="J42" s="154"/>
      <c r="K42" s="132"/>
      <c r="L42" s="144" t="s">
        <v>380</v>
      </c>
      <c r="M42" s="145">
        <v>75</v>
      </c>
      <c r="N42" s="146">
        <v>0.23</v>
      </c>
      <c r="O42" s="146">
        <f>SUM(M42:N42)</f>
        <v>75.23</v>
      </c>
      <c r="P42" s="147"/>
      <c r="Q42" s="147"/>
      <c r="R42" s="147"/>
      <c r="S42" s="147"/>
      <c r="T42" s="147"/>
      <c r="U42" s="147"/>
      <c r="V42" s="147"/>
      <c r="W42" s="147"/>
    </row>
    <row r="43" spans="1:23" ht="15" customHeight="1">
      <c r="A43" s="33"/>
      <c r="B43" s="143"/>
      <c r="C43" s="144" t="s">
        <v>132</v>
      </c>
      <c r="D43" s="147"/>
      <c r="E43" s="147" t="s">
        <v>82</v>
      </c>
      <c r="F43" s="144" t="s">
        <v>658</v>
      </c>
      <c r="G43" s="145">
        <v>75</v>
      </c>
      <c r="H43" s="146">
        <v>0.56</v>
      </c>
      <c r="I43" s="146">
        <f>SUM(G43:H43)</f>
        <v>75.56</v>
      </c>
      <c r="J43" s="146"/>
      <c r="K43" s="132"/>
      <c r="L43" s="144"/>
      <c r="M43" s="145"/>
      <c r="N43" s="151"/>
      <c r="O43" s="151"/>
      <c r="P43" s="147"/>
      <c r="Q43" s="147"/>
      <c r="R43" s="147"/>
      <c r="S43" s="147"/>
      <c r="T43" s="147"/>
      <c r="U43" s="147"/>
      <c r="V43" s="147"/>
      <c r="W43" s="147"/>
    </row>
    <row r="44" spans="1:23" ht="15" customHeight="1">
      <c r="A44" s="33"/>
      <c r="B44" s="143"/>
      <c r="C44" s="144"/>
      <c r="D44" s="147"/>
      <c r="E44" s="147"/>
      <c r="F44" s="144" t="s">
        <v>381</v>
      </c>
      <c r="G44" s="145">
        <v>100</v>
      </c>
      <c r="H44" s="146">
        <v>0.21</v>
      </c>
      <c r="I44" s="146">
        <f>SUM(G44:H44)</f>
        <v>100.21</v>
      </c>
      <c r="J44" s="146"/>
      <c r="K44" s="132"/>
      <c r="L44" s="144"/>
      <c r="M44" s="145"/>
      <c r="N44" s="151"/>
      <c r="O44" s="151"/>
      <c r="P44" s="147"/>
      <c r="Q44" s="147"/>
      <c r="R44" s="147"/>
      <c r="S44" s="147"/>
      <c r="T44" s="147"/>
      <c r="U44" s="147"/>
      <c r="V44" s="147"/>
      <c r="W44" s="147"/>
    </row>
    <row r="45" spans="1:23" ht="15" customHeight="1">
      <c r="A45" s="33"/>
      <c r="B45" s="143"/>
      <c r="C45" s="144"/>
      <c r="D45" s="147"/>
      <c r="E45" s="147"/>
      <c r="F45" s="144" t="s">
        <v>639</v>
      </c>
      <c r="G45" s="145">
        <v>75</v>
      </c>
      <c r="H45" s="146">
        <v>0.24</v>
      </c>
      <c r="I45" s="146">
        <f>SUM(G45:H45)</f>
        <v>75.24</v>
      </c>
      <c r="J45" s="146"/>
      <c r="K45" s="132"/>
      <c r="L45" s="144"/>
      <c r="M45" s="145"/>
      <c r="N45" s="151"/>
      <c r="O45" s="151"/>
      <c r="P45" s="147"/>
      <c r="Q45" s="147"/>
      <c r="R45" s="147"/>
      <c r="S45" s="147"/>
      <c r="T45" s="147"/>
      <c r="U45" s="147"/>
      <c r="V45" s="147"/>
      <c r="W45" s="147"/>
    </row>
    <row r="46" spans="1:23" ht="15" customHeight="1">
      <c r="A46" s="33"/>
      <c r="B46" s="143"/>
      <c r="C46" s="144"/>
      <c r="D46" s="147"/>
      <c r="E46" s="147"/>
      <c r="F46" s="144" t="s">
        <v>641</v>
      </c>
      <c r="G46" s="145">
        <v>75</v>
      </c>
      <c r="H46" s="146">
        <v>0.24</v>
      </c>
      <c r="I46" s="146">
        <f>SUM(G46:H46)</f>
        <v>75.24</v>
      </c>
      <c r="J46" s="146">
        <f>SUM(I42:I46)</f>
        <v>401.57</v>
      </c>
      <c r="K46" s="132"/>
      <c r="L46" s="144"/>
      <c r="M46" s="145"/>
      <c r="N46" s="151"/>
      <c r="O46" s="151"/>
      <c r="P46" s="147"/>
      <c r="Q46" s="147"/>
      <c r="R46" s="147"/>
      <c r="S46" s="147"/>
      <c r="T46" s="147"/>
      <c r="U46" s="147"/>
      <c r="V46" s="147"/>
      <c r="W46" s="147"/>
    </row>
    <row r="47" spans="1:23" ht="15" customHeight="1">
      <c r="A47" s="33"/>
      <c r="B47" s="7"/>
      <c r="C47" s="144"/>
      <c r="D47" s="7"/>
      <c r="E47" s="8"/>
      <c r="F47" s="150"/>
      <c r="G47" s="9"/>
      <c r="H47" s="96"/>
      <c r="I47" s="96"/>
      <c r="J47" s="71"/>
      <c r="K47" s="132"/>
      <c r="L47" s="8"/>
      <c r="M47" s="9"/>
      <c r="N47" s="9"/>
      <c r="O47" s="71"/>
      <c r="P47" s="147"/>
      <c r="Q47" s="147"/>
      <c r="R47" s="147"/>
      <c r="S47" s="147"/>
      <c r="T47" s="147"/>
      <c r="U47" s="147"/>
      <c r="V47" s="147"/>
      <c r="W47" s="147"/>
    </row>
    <row r="48" spans="1:23" ht="15" customHeight="1">
      <c r="A48" s="33"/>
      <c r="B48" s="143" t="s">
        <v>27</v>
      </c>
      <c r="C48" s="144" t="s">
        <v>420</v>
      </c>
      <c r="D48" s="147" t="s">
        <v>421</v>
      </c>
      <c r="E48" s="147"/>
      <c r="F48" s="148" t="s">
        <v>419</v>
      </c>
      <c r="G48" s="145">
        <v>100</v>
      </c>
      <c r="H48" s="151">
        <v>0.18</v>
      </c>
      <c r="I48" s="151">
        <f>SUM(G48:H48)</f>
        <v>100.18</v>
      </c>
      <c r="J48" s="146"/>
      <c r="K48" s="132"/>
      <c r="L48" s="8"/>
      <c r="M48" s="9"/>
      <c r="N48" s="9"/>
      <c r="O48" s="71"/>
      <c r="P48" s="147"/>
      <c r="Q48" s="147"/>
      <c r="R48" s="147"/>
      <c r="S48" s="147"/>
      <c r="T48" s="147"/>
      <c r="U48" s="147"/>
      <c r="V48" s="147"/>
      <c r="W48" s="147"/>
    </row>
    <row r="49" spans="1:23" ht="15" customHeight="1">
      <c r="A49" s="33"/>
      <c r="B49" s="143"/>
      <c r="C49" s="144" t="s">
        <v>290</v>
      </c>
      <c r="D49" s="144"/>
      <c r="E49" s="144" t="s">
        <v>19</v>
      </c>
      <c r="F49" s="150" t="s">
        <v>422</v>
      </c>
      <c r="G49" s="145">
        <v>100</v>
      </c>
      <c r="H49" s="146">
        <v>0.18</v>
      </c>
      <c r="I49" s="146">
        <f>SUM(G49:H49)</f>
        <v>100.18</v>
      </c>
      <c r="J49" s="146"/>
      <c r="K49" s="132"/>
      <c r="L49" s="8"/>
      <c r="M49" s="9"/>
      <c r="N49" s="9"/>
      <c r="O49" s="71"/>
      <c r="P49" s="147"/>
      <c r="Q49" s="147"/>
      <c r="R49" s="147"/>
      <c r="S49" s="147"/>
      <c r="T49" s="147"/>
      <c r="U49" s="147"/>
      <c r="V49" s="147"/>
      <c r="W49" s="147"/>
    </row>
    <row r="50" spans="1:23" ht="15" customHeight="1">
      <c r="A50" s="33"/>
      <c r="B50" s="7"/>
      <c r="C50" s="144"/>
      <c r="D50" s="7"/>
      <c r="E50" s="8"/>
      <c r="F50" s="144" t="s">
        <v>533</v>
      </c>
      <c r="G50" s="9">
        <v>75</v>
      </c>
      <c r="H50" s="96">
        <v>0.33</v>
      </c>
      <c r="I50" s="96">
        <f>SUM(G50:H50)</f>
        <v>75.33</v>
      </c>
      <c r="J50" s="71"/>
      <c r="K50" s="132"/>
      <c r="L50" s="8"/>
      <c r="M50" s="9"/>
      <c r="N50" s="9"/>
      <c r="O50" s="71"/>
      <c r="P50" s="147"/>
      <c r="Q50" s="147"/>
      <c r="R50" s="147"/>
      <c r="S50" s="147"/>
      <c r="T50" s="147"/>
      <c r="U50" s="147"/>
      <c r="V50" s="147"/>
      <c r="W50" s="147"/>
    </row>
    <row r="51" spans="1:23" ht="15" customHeight="1">
      <c r="A51" s="33"/>
      <c r="B51" s="7"/>
      <c r="C51" s="144"/>
      <c r="D51" s="7"/>
      <c r="E51" s="8"/>
      <c r="F51" s="144" t="s">
        <v>534</v>
      </c>
      <c r="G51" s="9">
        <v>75</v>
      </c>
      <c r="H51" s="96">
        <v>0.34</v>
      </c>
      <c r="I51" s="96">
        <f>SUM(G51:H51)</f>
        <v>75.34</v>
      </c>
      <c r="J51" s="71">
        <f>SUM(I48:I51)</f>
        <v>351.03</v>
      </c>
      <c r="K51" s="132"/>
      <c r="L51" s="8"/>
      <c r="M51" s="9"/>
      <c r="N51" s="9"/>
      <c r="O51" s="71"/>
      <c r="P51" s="147"/>
      <c r="Q51" s="147"/>
      <c r="R51" s="147"/>
      <c r="S51" s="147"/>
      <c r="T51" s="147"/>
      <c r="U51" s="147"/>
      <c r="V51" s="147"/>
      <c r="W51" s="147"/>
    </row>
    <row r="52" spans="1:23" ht="15" customHeight="1">
      <c r="A52" s="33"/>
      <c r="B52" s="143"/>
      <c r="C52" s="147"/>
      <c r="D52" s="147"/>
      <c r="E52" s="147"/>
      <c r="F52" s="144"/>
      <c r="G52" s="147"/>
      <c r="H52" s="146"/>
      <c r="I52" s="146"/>
      <c r="J52" s="146"/>
      <c r="K52" s="132"/>
      <c r="L52" s="150"/>
      <c r="M52" s="145"/>
      <c r="N52" s="151"/>
      <c r="O52" s="151"/>
      <c r="P52" s="147"/>
      <c r="Q52" s="147"/>
      <c r="R52" s="147"/>
      <c r="S52" s="147"/>
      <c r="T52" s="147"/>
      <c r="U52" s="147"/>
      <c r="V52" s="147"/>
      <c r="W52" s="147"/>
    </row>
    <row r="53" spans="1:23" ht="15" customHeight="1">
      <c r="A53" s="33"/>
      <c r="B53" s="143" t="s">
        <v>143</v>
      </c>
      <c r="C53" s="144" t="s">
        <v>48</v>
      </c>
      <c r="D53" s="147" t="s">
        <v>49</v>
      </c>
      <c r="E53" s="147"/>
      <c r="F53" s="144" t="s">
        <v>44</v>
      </c>
      <c r="G53" s="145">
        <v>100</v>
      </c>
      <c r="H53" s="146">
        <v>0.15</v>
      </c>
      <c r="I53" s="146">
        <f>SUM(G53:H53)</f>
        <v>100.15</v>
      </c>
      <c r="J53" s="146"/>
      <c r="K53" s="132"/>
      <c r="L53" s="144"/>
      <c r="M53" s="9"/>
      <c r="N53" s="9"/>
      <c r="O53" s="71"/>
      <c r="P53" s="147"/>
      <c r="Q53" s="147"/>
      <c r="R53" s="147"/>
      <c r="S53" s="147"/>
      <c r="T53" s="147"/>
      <c r="U53" s="147"/>
      <c r="V53" s="147"/>
      <c r="W53" s="147"/>
    </row>
    <row r="54" spans="1:23" ht="15" customHeight="1">
      <c r="A54" s="33"/>
      <c r="B54" s="143"/>
      <c r="C54" s="144" t="s">
        <v>50</v>
      </c>
      <c r="D54" s="147"/>
      <c r="E54" s="147" t="s">
        <v>23</v>
      </c>
      <c r="F54" s="144" t="s">
        <v>51</v>
      </c>
      <c r="G54" s="145">
        <v>100</v>
      </c>
      <c r="H54" s="146">
        <v>0.14</v>
      </c>
      <c r="I54" s="146">
        <f>SUM(G54:H54)</f>
        <v>100.14</v>
      </c>
      <c r="J54" s="146"/>
      <c r="K54" s="132"/>
      <c r="L54" s="144"/>
      <c r="M54" s="145"/>
      <c r="N54" s="151"/>
      <c r="O54" s="151"/>
      <c r="P54" s="147"/>
      <c r="Q54" s="147"/>
      <c r="R54" s="147"/>
      <c r="S54" s="147"/>
      <c r="T54" s="147"/>
      <c r="U54" s="147"/>
      <c r="V54" s="147"/>
      <c r="W54" s="147"/>
    </row>
    <row r="55" spans="1:23" ht="15" customHeight="1">
      <c r="A55" s="33"/>
      <c r="B55" s="143"/>
      <c r="C55" s="144"/>
      <c r="D55" s="147"/>
      <c r="E55" s="147"/>
      <c r="F55" s="144" t="s">
        <v>127</v>
      </c>
      <c r="G55" s="145">
        <v>75</v>
      </c>
      <c r="H55" s="146">
        <v>0.32</v>
      </c>
      <c r="I55" s="146">
        <f>SUM(G55:H55)</f>
        <v>75.32</v>
      </c>
      <c r="J55" s="146"/>
      <c r="K55" s="132"/>
      <c r="L55" s="144"/>
      <c r="M55" s="145"/>
      <c r="N55" s="151"/>
      <c r="O55" s="151"/>
      <c r="P55" s="147"/>
      <c r="Q55" s="147"/>
      <c r="R55" s="147"/>
      <c r="S55" s="147"/>
      <c r="T55" s="147"/>
      <c r="U55" s="147"/>
      <c r="V55" s="147"/>
      <c r="W55" s="147"/>
    </row>
    <row r="56" spans="1:23" ht="15" customHeight="1">
      <c r="A56" s="33"/>
      <c r="B56" s="143"/>
      <c r="C56" s="144"/>
      <c r="D56" s="147"/>
      <c r="E56" s="147"/>
      <c r="F56" s="144" t="s">
        <v>400</v>
      </c>
      <c r="G56" s="145">
        <v>75</v>
      </c>
      <c r="H56" s="146">
        <v>0.09</v>
      </c>
      <c r="I56" s="146">
        <f>SUM(G56:H56)</f>
        <v>75.09</v>
      </c>
      <c r="J56" s="146">
        <f>SUM(I53:I56)</f>
        <v>350.70000000000005</v>
      </c>
      <c r="K56" s="132"/>
      <c r="L56" s="144"/>
      <c r="M56" s="145"/>
      <c r="N56" s="151"/>
      <c r="O56" s="151"/>
      <c r="P56" s="147"/>
      <c r="Q56" s="147"/>
      <c r="R56" s="147"/>
      <c r="S56" s="147"/>
      <c r="T56" s="147"/>
      <c r="U56" s="147"/>
      <c r="V56" s="147"/>
      <c r="W56" s="147"/>
    </row>
    <row r="57" spans="1:23" ht="15" customHeight="1">
      <c r="A57" s="33"/>
      <c r="B57" s="143"/>
      <c r="C57" s="144"/>
      <c r="D57" s="147"/>
      <c r="E57" s="147"/>
      <c r="F57" s="144"/>
      <c r="G57" s="145"/>
      <c r="H57" s="146"/>
      <c r="I57" s="146"/>
      <c r="J57" s="146"/>
      <c r="K57" s="132"/>
      <c r="L57" s="144"/>
      <c r="M57" s="145"/>
      <c r="N57" s="151"/>
      <c r="O57" s="151"/>
      <c r="P57" s="147"/>
      <c r="Q57" s="147"/>
      <c r="R57" s="147"/>
      <c r="S57" s="147"/>
      <c r="T57" s="147"/>
      <c r="U57" s="147"/>
      <c r="V57" s="147"/>
      <c r="W57" s="147"/>
    </row>
    <row r="58" spans="1:23" ht="15" customHeight="1">
      <c r="A58" s="33"/>
      <c r="B58" s="143"/>
      <c r="C58" s="144"/>
      <c r="D58" s="147"/>
      <c r="E58" s="147"/>
      <c r="F58" s="144"/>
      <c r="G58" s="145"/>
      <c r="H58" s="146"/>
      <c r="I58" s="146"/>
      <c r="J58" s="146"/>
      <c r="K58" s="132"/>
      <c r="L58" s="144"/>
      <c r="M58" s="145"/>
      <c r="N58" s="151"/>
      <c r="O58" s="151"/>
      <c r="P58" s="147"/>
      <c r="Q58" s="147"/>
      <c r="R58" s="147"/>
      <c r="S58" s="147"/>
      <c r="T58" s="147"/>
      <c r="U58" s="147"/>
      <c r="V58" s="147"/>
      <c r="W58" s="147"/>
    </row>
    <row r="59" spans="1:23" ht="15" customHeight="1">
      <c r="A59" s="33"/>
      <c r="B59" s="143" t="s">
        <v>496</v>
      </c>
      <c r="C59" s="147" t="s">
        <v>606</v>
      </c>
      <c r="D59" s="147" t="s">
        <v>14</v>
      </c>
      <c r="E59" s="147"/>
      <c r="F59" s="144" t="s">
        <v>607</v>
      </c>
      <c r="G59" s="147">
        <v>100</v>
      </c>
      <c r="H59" s="146">
        <v>0.33</v>
      </c>
      <c r="I59" s="146">
        <f>SUM(G59:H59)</f>
        <v>100.33</v>
      </c>
      <c r="J59" s="146"/>
      <c r="K59" s="132"/>
      <c r="L59" s="144"/>
      <c r="M59" s="145"/>
      <c r="N59" s="151"/>
      <c r="O59" s="151"/>
      <c r="P59" s="147"/>
      <c r="Q59" s="147"/>
      <c r="R59" s="147"/>
      <c r="S59" s="147"/>
      <c r="T59" s="147"/>
      <c r="U59" s="147"/>
      <c r="V59" s="147"/>
      <c r="W59" s="147"/>
    </row>
    <row r="60" spans="1:23" ht="15" customHeight="1">
      <c r="A60" s="33"/>
      <c r="B60" s="143"/>
      <c r="C60" s="144" t="s">
        <v>608</v>
      </c>
      <c r="D60" s="147"/>
      <c r="E60" s="147" t="s">
        <v>122</v>
      </c>
      <c r="F60" s="144" t="s">
        <v>609</v>
      </c>
      <c r="G60" s="147">
        <v>100</v>
      </c>
      <c r="H60" s="146">
        <v>0.35</v>
      </c>
      <c r="I60" s="146">
        <f>SUM(G60:H60)</f>
        <v>100.35</v>
      </c>
      <c r="J60" s="146"/>
      <c r="K60" s="132"/>
      <c r="L60" s="144"/>
      <c r="M60" s="145"/>
      <c r="N60" s="151"/>
      <c r="O60" s="151"/>
      <c r="P60" s="147"/>
      <c r="Q60" s="147"/>
      <c r="R60" s="147"/>
      <c r="S60" s="147"/>
      <c r="T60" s="147"/>
      <c r="U60" s="147"/>
      <c r="V60" s="147"/>
      <c r="W60" s="147"/>
    </row>
    <row r="61" spans="1:23" ht="15" customHeight="1">
      <c r="A61" s="33"/>
      <c r="B61" s="143"/>
      <c r="C61" s="144"/>
      <c r="D61" s="147"/>
      <c r="E61" s="147"/>
      <c r="F61" s="144" t="s">
        <v>654</v>
      </c>
      <c r="G61" s="147">
        <v>75</v>
      </c>
      <c r="H61" s="146">
        <v>0.52</v>
      </c>
      <c r="I61" s="146">
        <f>SUM(G61:H61)</f>
        <v>75.52</v>
      </c>
      <c r="J61" s="146">
        <f>SUM(I59:I61)</f>
        <v>276.2</v>
      </c>
      <c r="K61" s="132"/>
      <c r="L61" s="144"/>
      <c r="M61" s="145"/>
      <c r="N61" s="151"/>
      <c r="O61" s="151"/>
      <c r="P61" s="147"/>
      <c r="Q61" s="147"/>
      <c r="R61" s="147"/>
      <c r="S61" s="147"/>
      <c r="T61" s="147"/>
      <c r="U61" s="147"/>
      <c r="V61" s="147"/>
      <c r="W61" s="147"/>
    </row>
    <row r="62" spans="1:23" ht="15" customHeight="1">
      <c r="A62" s="33"/>
      <c r="B62" s="143"/>
      <c r="C62" s="144"/>
      <c r="D62" s="147"/>
      <c r="E62" s="147"/>
      <c r="F62" s="144"/>
      <c r="G62" s="147"/>
      <c r="H62" s="146"/>
      <c r="I62" s="146"/>
      <c r="J62" s="146"/>
      <c r="K62" s="132"/>
      <c r="L62" s="144"/>
      <c r="M62" s="145"/>
      <c r="N62" s="151"/>
      <c r="O62" s="151"/>
      <c r="P62" s="147"/>
      <c r="Q62" s="147"/>
      <c r="R62" s="147"/>
      <c r="S62" s="147"/>
      <c r="T62" s="147"/>
      <c r="U62" s="147"/>
      <c r="V62" s="147"/>
      <c r="W62" s="147"/>
    </row>
    <row r="63" spans="1:23" ht="15" customHeight="1">
      <c r="A63" s="33"/>
      <c r="B63" s="143" t="s">
        <v>24</v>
      </c>
      <c r="C63" s="147" t="s">
        <v>476</v>
      </c>
      <c r="D63" s="147" t="s">
        <v>477</v>
      </c>
      <c r="E63" s="147"/>
      <c r="F63" s="144" t="s">
        <v>478</v>
      </c>
      <c r="G63" s="147">
        <v>100</v>
      </c>
      <c r="H63" s="146">
        <v>0.24</v>
      </c>
      <c r="I63" s="146">
        <f>SUM(G63:H63)</f>
        <v>100.24</v>
      </c>
      <c r="J63" s="146"/>
      <c r="K63" s="132"/>
      <c r="L63" s="144"/>
      <c r="M63" s="145"/>
      <c r="N63" s="151"/>
      <c r="O63" s="151"/>
      <c r="P63" s="147"/>
      <c r="Q63" s="147"/>
      <c r="R63" s="147"/>
      <c r="S63" s="147"/>
      <c r="T63" s="147"/>
      <c r="U63" s="147"/>
      <c r="V63" s="147"/>
      <c r="W63" s="147"/>
    </row>
    <row r="64" spans="1:23" ht="15" customHeight="1">
      <c r="A64" s="33"/>
      <c r="B64" s="7"/>
      <c r="C64" s="144" t="s">
        <v>479</v>
      </c>
      <c r="D64" s="147"/>
      <c r="E64" s="147" t="s">
        <v>185</v>
      </c>
      <c r="F64" s="144" t="s">
        <v>639</v>
      </c>
      <c r="G64" s="147">
        <v>75</v>
      </c>
      <c r="H64" s="146">
        <v>0.24</v>
      </c>
      <c r="I64" s="146">
        <f>SUM(G64:H64)</f>
        <v>75.24</v>
      </c>
      <c r="J64" s="146"/>
      <c r="K64" s="132"/>
      <c r="L64" s="144"/>
      <c r="M64" s="145"/>
      <c r="N64" s="151"/>
      <c r="O64" s="151"/>
      <c r="P64" s="147"/>
      <c r="Q64" s="147"/>
      <c r="R64" s="147"/>
      <c r="S64" s="147"/>
      <c r="T64" s="147"/>
      <c r="U64" s="147"/>
      <c r="V64" s="147"/>
      <c r="W64" s="147"/>
    </row>
    <row r="65" spans="1:23" ht="15" customHeight="1">
      <c r="A65" s="33"/>
      <c r="B65" s="7"/>
      <c r="C65" s="144"/>
      <c r="D65" s="147"/>
      <c r="E65" s="147"/>
      <c r="F65" s="144" t="s">
        <v>654</v>
      </c>
      <c r="G65" s="147">
        <v>75</v>
      </c>
      <c r="H65" s="146">
        <v>0.52</v>
      </c>
      <c r="I65" s="146">
        <f>SUM(G65:H65)</f>
        <v>75.52</v>
      </c>
      <c r="J65" s="146">
        <f>SUM(I63:I65)</f>
        <v>251</v>
      </c>
      <c r="K65" s="132"/>
      <c r="L65" s="144"/>
      <c r="M65" s="145"/>
      <c r="N65" s="151"/>
      <c r="O65" s="151"/>
      <c r="P65" s="147"/>
      <c r="Q65" s="147"/>
      <c r="R65" s="147"/>
      <c r="S65" s="147"/>
      <c r="T65" s="147"/>
      <c r="U65" s="147"/>
      <c r="V65" s="147"/>
      <c r="W65" s="147"/>
    </row>
    <row r="66" spans="1:23" ht="15" customHeight="1">
      <c r="A66" s="33"/>
      <c r="B66" s="155"/>
      <c r="C66" s="144"/>
      <c r="D66" s="145"/>
      <c r="E66" s="145"/>
      <c r="F66" s="144"/>
      <c r="G66" s="145"/>
      <c r="H66" s="146"/>
      <c r="I66" s="146"/>
      <c r="J66" s="151"/>
      <c r="K66" s="132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</row>
    <row r="67" spans="1:23" ht="15" customHeight="1">
      <c r="A67" s="33"/>
      <c r="B67" s="143" t="s">
        <v>378</v>
      </c>
      <c r="C67" s="144" t="s">
        <v>379</v>
      </c>
      <c r="D67" s="147" t="s">
        <v>124</v>
      </c>
      <c r="E67" s="147"/>
      <c r="F67" s="144" t="s">
        <v>380</v>
      </c>
      <c r="G67" s="147">
        <v>75</v>
      </c>
      <c r="H67" s="146">
        <v>0.23</v>
      </c>
      <c r="I67" s="146">
        <f>SUM(G67:H67)</f>
        <v>75.23</v>
      </c>
      <c r="J67" s="146"/>
      <c r="K67" s="132"/>
      <c r="L67" s="8"/>
      <c r="M67" s="9"/>
      <c r="N67" s="9"/>
      <c r="O67" s="71"/>
      <c r="P67" s="147"/>
      <c r="Q67" s="147"/>
      <c r="R67" s="147"/>
      <c r="S67" s="147"/>
      <c r="T67" s="147"/>
      <c r="U67" s="147"/>
      <c r="V67" s="147"/>
      <c r="W67" s="147"/>
    </row>
    <row r="68" spans="1:23" ht="15" customHeight="1">
      <c r="A68" s="33"/>
      <c r="B68" s="143"/>
      <c r="C68" s="144" t="s">
        <v>150</v>
      </c>
      <c r="D68" s="147"/>
      <c r="E68" s="147" t="s">
        <v>82</v>
      </c>
      <c r="F68" s="144" t="s">
        <v>623</v>
      </c>
      <c r="G68" s="145">
        <v>100</v>
      </c>
      <c r="H68" s="151">
        <v>0.12</v>
      </c>
      <c r="I68" s="151">
        <f>SUM(G68:H68)</f>
        <v>100.12</v>
      </c>
      <c r="J68" s="146">
        <f>SUM(I67:I68)</f>
        <v>175.35000000000002</v>
      </c>
      <c r="K68" s="132"/>
      <c r="L68" s="8"/>
      <c r="M68" s="9"/>
      <c r="N68" s="9"/>
      <c r="O68" s="71"/>
      <c r="P68" s="147"/>
      <c r="Q68" s="147"/>
      <c r="R68" s="147"/>
      <c r="S68" s="147"/>
      <c r="T68" s="147"/>
      <c r="U68" s="147"/>
      <c r="V68" s="147"/>
      <c r="W68" s="147"/>
    </row>
    <row r="69" spans="1:23" ht="15" customHeight="1">
      <c r="A69" s="33"/>
      <c r="B69" s="143"/>
      <c r="C69" s="147"/>
      <c r="D69" s="147"/>
      <c r="E69" s="147"/>
      <c r="F69" s="147"/>
      <c r="G69" s="147"/>
      <c r="H69" s="146"/>
      <c r="I69" s="146"/>
      <c r="J69" s="146"/>
      <c r="K69" s="132"/>
      <c r="L69" s="8"/>
      <c r="M69" s="9"/>
      <c r="N69" s="9"/>
      <c r="O69" s="71"/>
      <c r="P69" s="147"/>
      <c r="Q69" s="147"/>
      <c r="R69" s="147"/>
      <c r="S69" s="147"/>
      <c r="T69" s="147"/>
      <c r="U69" s="147"/>
      <c r="V69" s="147"/>
      <c r="W69" s="147"/>
    </row>
    <row r="70" spans="1:23" ht="15" customHeight="1">
      <c r="A70" s="33"/>
      <c r="B70" s="143" t="s">
        <v>27</v>
      </c>
      <c r="C70" s="147" t="s">
        <v>655</v>
      </c>
      <c r="D70" s="147" t="s">
        <v>656</v>
      </c>
      <c r="E70" s="147"/>
      <c r="F70" s="144" t="s">
        <v>654</v>
      </c>
      <c r="G70" s="147">
        <v>75</v>
      </c>
      <c r="H70" s="146">
        <v>0.52</v>
      </c>
      <c r="I70" s="146">
        <f>SUM(G70:H70)</f>
        <v>75.52</v>
      </c>
      <c r="J70" s="146"/>
      <c r="K70" s="132"/>
      <c r="L70" s="8"/>
      <c r="M70" s="9"/>
      <c r="N70" s="9"/>
      <c r="O70" s="71"/>
      <c r="P70" s="147"/>
      <c r="Q70" s="147"/>
      <c r="R70" s="147"/>
      <c r="S70" s="147"/>
      <c r="T70" s="147"/>
      <c r="U70" s="147"/>
      <c r="V70" s="147"/>
      <c r="W70" s="147"/>
    </row>
    <row r="71" spans="1:23" ht="15" customHeight="1">
      <c r="A71" s="33"/>
      <c r="B71" s="143"/>
      <c r="C71" s="144" t="s">
        <v>657</v>
      </c>
      <c r="D71" s="147"/>
      <c r="E71" s="147" t="s">
        <v>82</v>
      </c>
      <c r="F71" s="144" t="s">
        <v>658</v>
      </c>
      <c r="G71" s="147">
        <v>75</v>
      </c>
      <c r="H71" s="146">
        <v>0.56</v>
      </c>
      <c r="I71" s="146">
        <f>SUM(G71:H71)</f>
        <v>75.56</v>
      </c>
      <c r="J71" s="146">
        <f>SUM(I70:I71)</f>
        <v>151.07999999999998</v>
      </c>
      <c r="K71" s="132"/>
      <c r="L71" s="8"/>
      <c r="M71" s="9"/>
      <c r="N71" s="9"/>
      <c r="O71" s="71"/>
      <c r="P71" s="147"/>
      <c r="Q71" s="147"/>
      <c r="R71" s="147"/>
      <c r="S71" s="147"/>
      <c r="T71" s="147"/>
      <c r="U71" s="147"/>
      <c r="V71" s="147"/>
      <c r="W71" s="147"/>
    </row>
    <row r="72" spans="1:23" ht="15" customHeight="1">
      <c r="A72" s="33"/>
      <c r="B72" s="7"/>
      <c r="C72" s="144"/>
      <c r="D72" s="144"/>
      <c r="E72" s="144"/>
      <c r="F72" s="144"/>
      <c r="G72" s="9"/>
      <c r="H72" s="96"/>
      <c r="I72" s="96"/>
      <c r="J72" s="71"/>
      <c r="K72" s="132"/>
      <c r="L72" s="8"/>
      <c r="M72" s="9"/>
      <c r="N72" s="9"/>
      <c r="O72" s="71"/>
      <c r="P72" s="147"/>
      <c r="Q72" s="147"/>
      <c r="R72" s="147"/>
      <c r="S72" s="147"/>
      <c r="T72" s="147"/>
      <c r="U72" s="147"/>
      <c r="V72" s="147"/>
      <c r="W72" s="147"/>
    </row>
    <row r="73" spans="1:23" ht="15" customHeight="1">
      <c r="A73" s="33"/>
      <c r="B73" s="143" t="s">
        <v>25</v>
      </c>
      <c r="C73" s="144" t="s">
        <v>119</v>
      </c>
      <c r="D73" s="144" t="s">
        <v>120</v>
      </c>
      <c r="E73" s="144"/>
      <c r="F73" s="144" t="s">
        <v>121</v>
      </c>
      <c r="G73" s="147">
        <v>75</v>
      </c>
      <c r="H73" s="146">
        <v>0.32</v>
      </c>
      <c r="I73" s="146">
        <f>SUM(G73:H73)</f>
        <v>75.32</v>
      </c>
      <c r="J73" s="146"/>
      <c r="K73" s="132"/>
      <c r="L73" s="8"/>
      <c r="M73" s="9"/>
      <c r="N73" s="9"/>
      <c r="O73" s="71"/>
      <c r="P73" s="147"/>
      <c r="Q73" s="147"/>
      <c r="R73" s="147"/>
      <c r="S73" s="147"/>
      <c r="T73" s="147"/>
      <c r="U73" s="147"/>
      <c r="V73" s="147"/>
      <c r="W73" s="147"/>
    </row>
    <row r="74" spans="1:23" ht="15" customHeight="1">
      <c r="A74" s="33"/>
      <c r="B74" s="143"/>
      <c r="C74" s="144" t="s">
        <v>128</v>
      </c>
      <c r="D74" s="144"/>
      <c r="E74" s="144" t="s">
        <v>122</v>
      </c>
      <c r="F74" s="144" t="s">
        <v>127</v>
      </c>
      <c r="G74" s="145">
        <v>75</v>
      </c>
      <c r="H74" s="146">
        <v>0.32</v>
      </c>
      <c r="I74" s="146">
        <f>SUM(G74:H74)</f>
        <v>75.32</v>
      </c>
      <c r="J74" s="146">
        <f>SUM(I73:I74)</f>
        <v>150.64</v>
      </c>
      <c r="K74" s="132"/>
      <c r="L74" s="8"/>
      <c r="M74" s="9"/>
      <c r="N74" s="9"/>
      <c r="O74" s="71"/>
      <c r="P74" s="147"/>
      <c r="Q74" s="147"/>
      <c r="R74" s="147"/>
      <c r="S74" s="147"/>
      <c r="T74" s="147"/>
      <c r="U74" s="147"/>
      <c r="V74" s="147"/>
      <c r="W74" s="147"/>
    </row>
    <row r="75" spans="1:23" ht="15" customHeight="1">
      <c r="A75" s="33"/>
      <c r="B75" s="143"/>
      <c r="C75" s="144"/>
      <c r="D75" s="144"/>
      <c r="E75" s="144"/>
      <c r="F75" s="144"/>
      <c r="G75" s="145"/>
      <c r="H75" s="146"/>
      <c r="I75" s="146"/>
      <c r="J75" s="146"/>
      <c r="K75" s="132"/>
      <c r="L75" s="8"/>
      <c r="M75" s="9"/>
      <c r="N75" s="9"/>
      <c r="O75" s="71"/>
      <c r="P75" s="147"/>
      <c r="Q75" s="147"/>
      <c r="R75" s="147"/>
      <c r="S75" s="147"/>
      <c r="T75" s="147"/>
      <c r="U75" s="147"/>
      <c r="V75" s="147"/>
      <c r="W75" s="147"/>
    </row>
    <row r="76" spans="1:23" ht="15" customHeight="1">
      <c r="A76" s="33"/>
      <c r="B76" s="143"/>
      <c r="C76" s="144" t="s">
        <v>418</v>
      </c>
      <c r="D76" s="147" t="s">
        <v>35</v>
      </c>
      <c r="E76" s="147"/>
      <c r="F76" s="148" t="s">
        <v>419</v>
      </c>
      <c r="G76" s="145">
        <v>75</v>
      </c>
      <c r="H76" s="151">
        <v>0.18</v>
      </c>
      <c r="I76" s="151">
        <f>SUM(G76:H76)</f>
        <v>75.18</v>
      </c>
      <c r="J76" s="146"/>
      <c r="K76" s="132"/>
      <c r="L76" s="8"/>
      <c r="M76" s="9"/>
      <c r="N76" s="9"/>
      <c r="O76" s="71"/>
      <c r="P76" s="147"/>
      <c r="Q76" s="147"/>
      <c r="R76" s="147"/>
      <c r="S76" s="147"/>
      <c r="T76" s="147"/>
      <c r="U76" s="147"/>
      <c r="V76" s="147"/>
      <c r="W76" s="147"/>
    </row>
    <row r="77" spans="1:23" ht="15" customHeight="1">
      <c r="A77" s="33"/>
      <c r="B77" s="143"/>
      <c r="C77" s="142" t="s">
        <v>290</v>
      </c>
      <c r="D77" s="7"/>
      <c r="E77" s="8" t="s">
        <v>19</v>
      </c>
      <c r="F77" s="150" t="s">
        <v>422</v>
      </c>
      <c r="G77" s="9">
        <v>75</v>
      </c>
      <c r="H77" s="96">
        <v>0.18</v>
      </c>
      <c r="I77" s="96">
        <f>SUM(G77:H77)</f>
        <v>75.18</v>
      </c>
      <c r="J77" s="71">
        <f>SUM(I76:I77)</f>
        <v>150.36</v>
      </c>
      <c r="K77" s="132"/>
      <c r="L77" s="8"/>
      <c r="M77" s="9"/>
      <c r="N77" s="9"/>
      <c r="O77" s="71"/>
      <c r="P77" s="147"/>
      <c r="Q77" s="147"/>
      <c r="R77" s="147"/>
      <c r="S77" s="147"/>
      <c r="T77" s="147"/>
      <c r="U77" s="147"/>
      <c r="V77" s="147"/>
      <c r="W77" s="147"/>
    </row>
    <row r="78" spans="1:23" ht="15" customHeight="1">
      <c r="A78" s="33"/>
      <c r="B78" s="143"/>
      <c r="C78" s="142"/>
      <c r="D78" s="7"/>
      <c r="E78" s="8"/>
      <c r="F78" s="150"/>
      <c r="G78" s="9"/>
      <c r="H78" s="96"/>
      <c r="I78" s="96"/>
      <c r="J78" s="71"/>
      <c r="K78" s="132"/>
      <c r="L78" s="8"/>
      <c r="M78" s="9"/>
      <c r="N78" s="9"/>
      <c r="O78" s="71"/>
      <c r="P78" s="147"/>
      <c r="Q78" s="147"/>
      <c r="R78" s="147"/>
      <c r="S78" s="147"/>
      <c r="T78" s="147"/>
      <c r="U78" s="147"/>
      <c r="V78" s="147"/>
      <c r="W78" s="147"/>
    </row>
    <row r="79" spans="1:23" ht="15" customHeight="1">
      <c r="A79" s="33"/>
      <c r="B79" s="155" t="s">
        <v>16</v>
      </c>
      <c r="C79" s="144" t="s">
        <v>43</v>
      </c>
      <c r="D79" s="145" t="s">
        <v>14</v>
      </c>
      <c r="E79" s="145"/>
      <c r="F79" s="144" t="s">
        <v>44</v>
      </c>
      <c r="G79" s="145">
        <v>75</v>
      </c>
      <c r="H79" s="151">
        <v>0.15</v>
      </c>
      <c r="I79" s="151">
        <f>SUM(G79:H79)</f>
        <v>75.15</v>
      </c>
      <c r="J79" s="151"/>
      <c r="K79" s="132"/>
      <c r="L79" s="8"/>
      <c r="M79" s="9"/>
      <c r="N79" s="9"/>
      <c r="O79" s="71"/>
      <c r="P79" s="147"/>
      <c r="Q79" s="147"/>
      <c r="R79" s="147"/>
      <c r="S79" s="147"/>
      <c r="T79" s="147"/>
      <c r="U79" s="147"/>
      <c r="V79" s="147"/>
      <c r="W79" s="147"/>
    </row>
    <row r="80" spans="1:23" ht="15" customHeight="1">
      <c r="A80" s="33"/>
      <c r="B80" s="155"/>
      <c r="C80" s="144" t="s">
        <v>15</v>
      </c>
      <c r="D80" s="144"/>
      <c r="E80" s="144" t="s">
        <v>23</v>
      </c>
      <c r="F80" s="144" t="s">
        <v>51</v>
      </c>
      <c r="G80" s="145">
        <v>75</v>
      </c>
      <c r="H80" s="146">
        <v>0.14</v>
      </c>
      <c r="I80" s="146">
        <f>SUM(G80:H80)</f>
        <v>75.14</v>
      </c>
      <c r="J80" s="151">
        <f>SUM(I79:I80)</f>
        <v>150.29000000000002</v>
      </c>
      <c r="K80" s="132"/>
      <c r="L80" s="8"/>
      <c r="M80" s="9"/>
      <c r="N80" s="9"/>
      <c r="O80" s="71"/>
      <c r="P80" s="147"/>
      <c r="Q80" s="147"/>
      <c r="R80" s="147"/>
      <c r="S80" s="147"/>
      <c r="T80" s="147"/>
      <c r="U80" s="147"/>
      <c r="V80" s="147"/>
      <c r="W80" s="147"/>
    </row>
    <row r="81" spans="1:23" ht="15" customHeight="1">
      <c r="A81" s="33"/>
      <c r="B81" s="7"/>
      <c r="C81" s="144"/>
      <c r="D81" s="147"/>
      <c r="E81" s="147"/>
      <c r="F81" s="147"/>
      <c r="G81" s="147"/>
      <c r="H81" s="146"/>
      <c r="I81" s="146"/>
      <c r="J81" s="146"/>
      <c r="K81" s="132"/>
      <c r="L81" s="8"/>
      <c r="M81" s="9"/>
      <c r="N81" s="9"/>
      <c r="O81" s="71"/>
      <c r="P81" s="147"/>
      <c r="Q81" s="147"/>
      <c r="R81" s="147"/>
      <c r="S81" s="147"/>
      <c r="T81" s="147"/>
      <c r="U81" s="147"/>
      <c r="V81" s="147"/>
      <c r="W81" s="147"/>
    </row>
    <row r="82" spans="1:23" ht="15" customHeight="1">
      <c r="A82" s="33"/>
      <c r="B82" s="143" t="s">
        <v>16</v>
      </c>
      <c r="C82" s="152" t="s">
        <v>621</v>
      </c>
      <c r="D82" s="147" t="s">
        <v>622</v>
      </c>
      <c r="E82" s="147"/>
      <c r="F82" s="144" t="s">
        <v>623</v>
      </c>
      <c r="G82" s="147">
        <v>100</v>
      </c>
      <c r="H82" s="146">
        <v>0.12</v>
      </c>
      <c r="I82" s="146">
        <f>SUM(G82:H82)</f>
        <v>100.12</v>
      </c>
      <c r="J82" s="146">
        <f>SUM(I82)</f>
        <v>100.12</v>
      </c>
      <c r="K82" s="132"/>
      <c r="L82" s="8"/>
      <c r="M82" s="9"/>
      <c r="N82" s="9"/>
      <c r="O82" s="71"/>
      <c r="P82" s="147"/>
      <c r="Q82" s="147"/>
      <c r="R82" s="147"/>
      <c r="S82" s="147"/>
      <c r="T82" s="147"/>
      <c r="U82" s="147"/>
      <c r="V82" s="147"/>
      <c r="W82" s="147"/>
    </row>
    <row r="83" spans="1:23" ht="15" customHeight="1">
      <c r="A83" s="33"/>
      <c r="B83" s="143"/>
      <c r="C83" s="144" t="s">
        <v>624</v>
      </c>
      <c r="D83" s="147"/>
      <c r="E83" s="147" t="s">
        <v>138</v>
      </c>
      <c r="F83" s="147"/>
      <c r="G83" s="147"/>
      <c r="H83" s="146"/>
      <c r="I83" s="146"/>
      <c r="J83" s="146"/>
      <c r="K83" s="132"/>
      <c r="L83" s="8"/>
      <c r="M83" s="9"/>
      <c r="N83" s="9"/>
      <c r="O83" s="71"/>
      <c r="P83" s="147"/>
      <c r="Q83" s="147"/>
      <c r="R83" s="147"/>
      <c r="S83" s="147"/>
      <c r="T83" s="147"/>
      <c r="U83" s="147"/>
      <c r="V83" s="147"/>
      <c r="W83" s="147"/>
    </row>
    <row r="84" spans="1:23" ht="15" customHeight="1">
      <c r="A84" s="33"/>
      <c r="B84" s="155"/>
      <c r="C84" s="144"/>
      <c r="D84" s="144"/>
      <c r="E84" s="144"/>
      <c r="F84" s="144"/>
      <c r="G84" s="145"/>
      <c r="H84" s="146"/>
      <c r="I84" s="146"/>
      <c r="J84" s="151"/>
      <c r="K84" s="132"/>
      <c r="L84" s="8"/>
      <c r="M84" s="9"/>
      <c r="N84" s="9"/>
      <c r="O84" s="71"/>
      <c r="P84" s="147"/>
      <c r="Q84" s="147"/>
      <c r="R84" s="147"/>
      <c r="S84" s="147"/>
      <c r="T84" s="147"/>
      <c r="U84" s="147"/>
      <c r="V84" s="147"/>
      <c r="W84" s="147"/>
    </row>
    <row r="85" spans="1:23" ht="15" customHeight="1">
      <c r="A85" s="33"/>
      <c r="B85" s="143" t="s">
        <v>24</v>
      </c>
      <c r="C85" s="144" t="s">
        <v>189</v>
      </c>
      <c r="D85" s="144" t="s">
        <v>190</v>
      </c>
      <c r="E85" s="144"/>
      <c r="F85" s="150" t="s">
        <v>191</v>
      </c>
      <c r="G85" s="147">
        <v>100</v>
      </c>
      <c r="H85" s="147">
        <v>0.08</v>
      </c>
      <c r="I85" s="147">
        <f>SUM(G85:H85)</f>
        <v>100.08</v>
      </c>
      <c r="J85" s="146">
        <f>SUM(I85)</f>
        <v>100.08</v>
      </c>
      <c r="K85" s="132"/>
      <c r="L85" s="8"/>
      <c r="M85" s="9"/>
      <c r="N85" s="9"/>
      <c r="O85" s="71"/>
      <c r="P85" s="147"/>
      <c r="Q85" s="147"/>
      <c r="R85" s="147"/>
      <c r="S85" s="147"/>
      <c r="T85" s="147"/>
      <c r="U85" s="147"/>
      <c r="V85" s="147"/>
      <c r="W85" s="147"/>
    </row>
    <row r="86" spans="1:23" ht="15" customHeight="1">
      <c r="A86" s="33"/>
      <c r="B86" s="143"/>
      <c r="C86" s="144" t="s">
        <v>192</v>
      </c>
      <c r="D86" s="144"/>
      <c r="E86" s="144" t="s">
        <v>193</v>
      </c>
      <c r="F86" s="144"/>
      <c r="G86" s="145"/>
      <c r="H86" s="151"/>
      <c r="I86" s="151"/>
      <c r="J86" s="146"/>
      <c r="K86" s="132"/>
      <c r="L86" s="8"/>
      <c r="M86" s="9"/>
      <c r="N86" s="9"/>
      <c r="O86" s="71"/>
      <c r="P86" s="147"/>
      <c r="Q86" s="147"/>
      <c r="R86" s="147"/>
      <c r="S86" s="147"/>
      <c r="T86" s="147"/>
      <c r="U86" s="147"/>
      <c r="V86" s="147"/>
      <c r="W86" s="147"/>
    </row>
    <row r="87" spans="1:23" ht="15" customHeight="1">
      <c r="A87" s="33"/>
      <c r="B87" s="143"/>
      <c r="C87" s="144"/>
      <c r="D87" s="144"/>
      <c r="E87" s="144"/>
      <c r="F87" s="144"/>
      <c r="G87" s="145"/>
      <c r="H87" s="151"/>
      <c r="I87" s="151"/>
      <c r="J87" s="146"/>
      <c r="K87" s="132"/>
      <c r="L87" s="8"/>
      <c r="M87" s="9"/>
      <c r="N87" s="9"/>
      <c r="O87" s="71"/>
      <c r="P87" s="147"/>
      <c r="Q87" s="147"/>
      <c r="R87" s="147"/>
      <c r="S87" s="147"/>
      <c r="T87" s="147"/>
      <c r="U87" s="147"/>
      <c r="V87" s="147"/>
      <c r="W87" s="147"/>
    </row>
    <row r="88" spans="1:23" ht="15" customHeight="1">
      <c r="A88" s="33"/>
      <c r="B88" s="143"/>
      <c r="C88" s="152" t="s">
        <v>504</v>
      </c>
      <c r="D88" s="147" t="s">
        <v>505</v>
      </c>
      <c r="E88" s="147"/>
      <c r="F88" s="144" t="s">
        <v>506</v>
      </c>
      <c r="G88" s="147">
        <v>75</v>
      </c>
      <c r="H88" s="146">
        <v>0.55</v>
      </c>
      <c r="I88" s="146">
        <f>SUM(G88:H88)</f>
        <v>75.55</v>
      </c>
      <c r="J88" s="146">
        <f>SUM(I88)</f>
        <v>75.55</v>
      </c>
      <c r="K88" s="132"/>
      <c r="L88" s="8"/>
      <c r="M88" s="9"/>
      <c r="N88" s="9"/>
      <c r="O88" s="71"/>
      <c r="P88" s="147"/>
      <c r="Q88" s="147"/>
      <c r="R88" s="147"/>
      <c r="S88" s="147"/>
      <c r="T88" s="147"/>
      <c r="U88" s="147"/>
      <c r="V88" s="147"/>
      <c r="W88" s="147"/>
    </row>
    <row r="89" spans="1:23" ht="15" customHeight="1">
      <c r="A89" s="33"/>
      <c r="B89" s="143"/>
      <c r="C89" s="152" t="s">
        <v>507</v>
      </c>
      <c r="D89" s="147"/>
      <c r="E89" s="147" t="s">
        <v>508</v>
      </c>
      <c r="F89" s="147"/>
      <c r="G89" s="147"/>
      <c r="H89" s="146"/>
      <c r="I89" s="146"/>
      <c r="J89" s="146"/>
      <c r="K89" s="132"/>
      <c r="L89" s="8"/>
      <c r="M89" s="9"/>
      <c r="N89" s="9"/>
      <c r="O89" s="71"/>
      <c r="P89" s="147"/>
      <c r="Q89" s="147"/>
      <c r="R89" s="147"/>
      <c r="S89" s="147"/>
      <c r="T89" s="147"/>
      <c r="U89" s="147"/>
      <c r="V89" s="147"/>
      <c r="W89" s="147"/>
    </row>
    <row r="90" spans="1:23" ht="15" customHeight="1">
      <c r="A90" s="33"/>
      <c r="B90" s="143"/>
      <c r="C90" s="144"/>
      <c r="D90" s="147"/>
      <c r="E90" s="147"/>
      <c r="F90" s="144"/>
      <c r="G90" s="147"/>
      <c r="H90" s="146"/>
      <c r="I90" s="146"/>
      <c r="J90" s="146"/>
      <c r="K90" s="132"/>
      <c r="L90" s="144"/>
      <c r="M90" s="147"/>
      <c r="N90" s="146"/>
      <c r="O90" s="146"/>
      <c r="P90" s="147"/>
      <c r="Q90" s="147"/>
      <c r="R90" s="147"/>
      <c r="S90" s="147"/>
      <c r="T90" s="147"/>
      <c r="U90" s="147"/>
      <c r="V90" s="147"/>
      <c r="W90" s="147"/>
    </row>
    <row r="91" spans="1:23" ht="15" customHeight="1">
      <c r="A91" s="33"/>
      <c r="B91" s="143"/>
      <c r="C91" s="152" t="s">
        <v>286</v>
      </c>
      <c r="D91" s="147" t="s">
        <v>287</v>
      </c>
      <c r="E91" s="147"/>
      <c r="F91" s="144" t="s">
        <v>288</v>
      </c>
      <c r="G91" s="147">
        <v>75</v>
      </c>
      <c r="H91" s="146">
        <v>0.43</v>
      </c>
      <c r="I91" s="146">
        <f>SUM(G91:H91)</f>
        <v>75.43</v>
      </c>
      <c r="J91" s="146">
        <f>SUM(I91)</f>
        <v>75.43</v>
      </c>
      <c r="K91" s="132"/>
      <c r="L91" s="144"/>
      <c r="M91" s="147"/>
      <c r="N91" s="146"/>
      <c r="O91" s="146"/>
      <c r="P91" s="147"/>
      <c r="Q91" s="147"/>
      <c r="R91" s="147"/>
      <c r="S91" s="147"/>
      <c r="T91" s="147"/>
      <c r="U91" s="147"/>
      <c r="V91" s="147"/>
      <c r="W91" s="147"/>
    </row>
    <row r="92" spans="1:23" ht="15" customHeight="1">
      <c r="A92" s="33"/>
      <c r="B92" s="143"/>
      <c r="C92" s="144" t="s">
        <v>289</v>
      </c>
      <c r="D92" s="147"/>
      <c r="E92" s="147" t="s">
        <v>82</v>
      </c>
      <c r="F92" s="147"/>
      <c r="G92" s="147"/>
      <c r="H92" s="146"/>
      <c r="I92" s="146"/>
      <c r="J92" s="146"/>
      <c r="K92" s="132"/>
      <c r="L92" s="144"/>
      <c r="M92" s="144"/>
      <c r="N92" s="156"/>
      <c r="O92" s="156"/>
      <c r="P92" s="147"/>
      <c r="Q92" s="147"/>
      <c r="R92" s="147"/>
      <c r="S92" s="147"/>
      <c r="T92" s="147"/>
      <c r="U92" s="147"/>
      <c r="V92" s="147"/>
      <c r="W92" s="147"/>
    </row>
    <row r="93" spans="1:23" ht="15" customHeight="1">
      <c r="A93" s="33"/>
      <c r="B93" s="155"/>
      <c r="C93" s="145"/>
      <c r="D93" s="145"/>
      <c r="E93" s="145"/>
      <c r="F93" s="152"/>
      <c r="G93" s="145"/>
      <c r="H93" s="151"/>
      <c r="I93" s="151"/>
      <c r="J93" s="151"/>
      <c r="K93" s="132"/>
      <c r="L93" s="8"/>
      <c r="M93" s="9"/>
      <c r="N93" s="9"/>
      <c r="O93" s="71"/>
      <c r="P93" s="147"/>
      <c r="Q93" s="147"/>
      <c r="R93" s="147"/>
      <c r="S93" s="147"/>
      <c r="T93" s="147"/>
      <c r="U93" s="147"/>
      <c r="V93" s="147"/>
      <c r="W93" s="147"/>
    </row>
    <row r="94" spans="1:23" ht="15" customHeight="1">
      <c r="A94" s="33"/>
      <c r="B94" s="143"/>
      <c r="C94" s="147" t="s">
        <v>298</v>
      </c>
      <c r="D94" s="147" t="s">
        <v>124</v>
      </c>
      <c r="E94" s="147"/>
      <c r="F94" s="144" t="s">
        <v>295</v>
      </c>
      <c r="G94" s="147">
        <v>75</v>
      </c>
      <c r="H94" s="146">
        <v>0.35</v>
      </c>
      <c r="I94" s="146">
        <f>SUM(G94:H94)</f>
        <v>75.35</v>
      </c>
      <c r="J94" s="146">
        <f>SUM(I94)</f>
        <v>75.35</v>
      </c>
      <c r="K94" s="132"/>
      <c r="L94" s="8"/>
      <c r="M94" s="9"/>
      <c r="N94" s="9"/>
      <c r="O94" s="71"/>
      <c r="P94" s="147"/>
      <c r="Q94" s="147"/>
      <c r="R94" s="147"/>
      <c r="S94" s="147"/>
      <c r="T94" s="147"/>
      <c r="U94" s="147"/>
      <c r="V94" s="147"/>
      <c r="W94" s="147"/>
    </row>
    <row r="95" spans="1:23" ht="15" customHeight="1">
      <c r="A95" s="33"/>
      <c r="B95" s="143"/>
      <c r="C95" s="144" t="s">
        <v>290</v>
      </c>
      <c r="D95" s="147"/>
      <c r="E95" s="147" t="s">
        <v>19</v>
      </c>
      <c r="F95" s="144"/>
      <c r="G95" s="147"/>
      <c r="H95" s="146"/>
      <c r="I95" s="146"/>
      <c r="J95" s="146"/>
      <c r="K95" s="132"/>
      <c r="L95" s="8"/>
      <c r="M95" s="9"/>
      <c r="N95" s="9"/>
      <c r="O95" s="71"/>
      <c r="P95" s="147"/>
      <c r="Q95" s="147"/>
      <c r="R95" s="147"/>
      <c r="S95" s="147"/>
      <c r="T95" s="147"/>
      <c r="U95" s="147"/>
      <c r="V95" s="147"/>
      <c r="W95" s="147"/>
    </row>
    <row r="96" spans="1:23" ht="15" customHeight="1">
      <c r="A96" s="33"/>
      <c r="B96" s="143"/>
      <c r="C96" s="144"/>
      <c r="D96" s="147"/>
      <c r="E96" s="147"/>
      <c r="F96" s="144"/>
      <c r="G96" s="145"/>
      <c r="H96" s="151"/>
      <c r="I96" s="151"/>
      <c r="J96" s="146"/>
      <c r="K96" s="132"/>
      <c r="L96" s="8"/>
      <c r="M96" s="9"/>
      <c r="N96" s="9"/>
      <c r="O96" s="71"/>
      <c r="P96" s="147"/>
      <c r="Q96" s="147"/>
      <c r="R96" s="147"/>
      <c r="S96" s="147"/>
      <c r="T96" s="147"/>
      <c r="U96" s="147"/>
      <c r="V96" s="147"/>
      <c r="W96" s="147"/>
    </row>
    <row r="97" spans="1:23" ht="15" customHeight="1">
      <c r="A97" s="33"/>
      <c r="B97" s="143" t="s">
        <v>16</v>
      </c>
      <c r="C97" s="152" t="s">
        <v>637</v>
      </c>
      <c r="D97" s="147" t="s">
        <v>638</v>
      </c>
      <c r="E97" s="147"/>
      <c r="F97" s="144" t="s">
        <v>639</v>
      </c>
      <c r="G97" s="147">
        <v>75</v>
      </c>
      <c r="H97" s="146">
        <v>0.24</v>
      </c>
      <c r="I97" s="146">
        <f>SUM(G97:H97)</f>
        <v>75.24</v>
      </c>
      <c r="J97" s="146">
        <f>SUM(I97)</f>
        <v>75.24</v>
      </c>
      <c r="K97" s="132"/>
      <c r="L97" s="8"/>
      <c r="M97" s="9"/>
      <c r="N97" s="9"/>
      <c r="O97" s="71"/>
      <c r="P97" s="147"/>
      <c r="Q97" s="147"/>
      <c r="R97" s="147"/>
      <c r="S97" s="147"/>
      <c r="T97" s="147"/>
      <c r="U97" s="147"/>
      <c r="V97" s="147"/>
      <c r="W97" s="147"/>
    </row>
    <row r="98" spans="1:23" ht="15" customHeight="1">
      <c r="A98" s="33"/>
      <c r="B98" s="143"/>
      <c r="C98" s="144" t="s">
        <v>640</v>
      </c>
      <c r="D98" s="147"/>
      <c r="E98" s="147" t="s">
        <v>82</v>
      </c>
      <c r="F98" s="147"/>
      <c r="G98" s="147"/>
      <c r="H98" s="146"/>
      <c r="I98" s="146"/>
      <c r="J98" s="146"/>
      <c r="K98" s="132"/>
      <c r="L98" s="8"/>
      <c r="M98" s="9"/>
      <c r="N98" s="9"/>
      <c r="O98" s="71"/>
      <c r="P98" s="147"/>
      <c r="Q98" s="147"/>
      <c r="R98" s="147"/>
      <c r="S98" s="147"/>
      <c r="T98" s="147"/>
      <c r="U98" s="147"/>
      <c r="V98" s="147"/>
      <c r="W98" s="147"/>
    </row>
    <row r="99" spans="1:23" ht="15" customHeight="1">
      <c r="A99" s="33"/>
      <c r="B99" s="143"/>
      <c r="C99" s="147"/>
      <c r="D99" s="147"/>
      <c r="E99" s="147"/>
      <c r="F99" s="144"/>
      <c r="G99" s="147"/>
      <c r="H99" s="146"/>
      <c r="I99" s="146"/>
      <c r="J99" s="146"/>
      <c r="K99" s="157"/>
      <c r="L99" s="144"/>
      <c r="M99" s="145"/>
      <c r="N99" s="146"/>
      <c r="O99" s="146"/>
      <c r="P99" s="147"/>
      <c r="Q99" s="147"/>
      <c r="R99" s="147"/>
      <c r="S99" s="147"/>
      <c r="T99" s="147"/>
      <c r="U99" s="147"/>
      <c r="V99" s="147"/>
      <c r="W99" s="147"/>
    </row>
    <row r="100" spans="1:23" ht="15" customHeight="1">
      <c r="A100" s="33"/>
      <c r="B100" s="143"/>
      <c r="C100" s="147"/>
      <c r="D100" s="147"/>
      <c r="E100" s="147"/>
      <c r="F100" s="147"/>
      <c r="G100" s="147"/>
      <c r="H100" s="146"/>
      <c r="I100" s="146"/>
      <c r="J100" s="146"/>
      <c r="K100" s="157"/>
      <c r="L100" s="148"/>
      <c r="M100" s="145"/>
      <c r="N100" s="151"/>
      <c r="O100" s="151"/>
      <c r="P100" s="147"/>
      <c r="Q100" s="147"/>
      <c r="R100" s="147"/>
      <c r="S100" s="147"/>
      <c r="T100" s="147"/>
      <c r="U100" s="147"/>
      <c r="V100" s="147"/>
      <c r="W100" s="147"/>
    </row>
    <row r="101" spans="1:23" ht="15" customHeight="1">
      <c r="A101" s="33"/>
      <c r="B101" s="143"/>
      <c r="C101" s="147"/>
      <c r="D101" s="147"/>
      <c r="E101" s="147"/>
      <c r="F101" s="147"/>
      <c r="G101" s="147"/>
      <c r="H101" s="146"/>
      <c r="I101" s="146"/>
      <c r="J101" s="146"/>
      <c r="K101" s="157"/>
      <c r="L101" s="144"/>
      <c r="M101" s="145"/>
      <c r="N101" s="151"/>
      <c r="O101" s="151"/>
      <c r="P101" s="147"/>
      <c r="Q101" s="147"/>
      <c r="R101" s="147"/>
      <c r="S101" s="147"/>
      <c r="T101" s="147"/>
      <c r="U101" s="147"/>
      <c r="V101" s="147"/>
      <c r="W101" s="147"/>
    </row>
    <row r="102" spans="1:23" ht="15" customHeight="1">
      <c r="A102" s="33"/>
      <c r="B102" s="143"/>
      <c r="C102" s="144"/>
      <c r="D102" s="147"/>
      <c r="E102" s="147"/>
      <c r="F102" s="144"/>
      <c r="G102" s="145"/>
      <c r="H102" s="151"/>
      <c r="I102" s="151"/>
      <c r="J102" s="146"/>
      <c r="K102" s="157"/>
      <c r="L102" s="144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</row>
    <row r="103" spans="1:23" ht="15" customHeight="1">
      <c r="A103" s="33"/>
      <c r="B103" s="143"/>
      <c r="C103" s="144"/>
      <c r="D103" s="147"/>
      <c r="E103" s="147"/>
      <c r="F103" s="152"/>
      <c r="G103" s="145"/>
      <c r="H103" s="146"/>
      <c r="I103" s="146"/>
      <c r="J103" s="146"/>
      <c r="K103" s="157"/>
      <c r="L103" s="144"/>
      <c r="M103" s="145"/>
      <c r="N103" s="151"/>
      <c r="O103" s="151"/>
      <c r="P103" s="147"/>
      <c r="Q103" s="147"/>
      <c r="R103" s="147"/>
      <c r="S103" s="147"/>
      <c r="T103" s="147"/>
      <c r="U103" s="147"/>
      <c r="V103" s="147"/>
      <c r="W103" s="147"/>
    </row>
    <row r="104" spans="1:23" ht="15" customHeight="1">
      <c r="A104" s="33"/>
      <c r="B104" s="143"/>
      <c r="C104" s="147"/>
      <c r="D104" s="147"/>
      <c r="E104" s="147"/>
      <c r="F104" s="144"/>
      <c r="G104" s="147"/>
      <c r="H104" s="146"/>
      <c r="I104" s="146"/>
      <c r="J104" s="146"/>
      <c r="K104" s="132"/>
      <c r="L104" s="8"/>
      <c r="M104" s="9"/>
      <c r="N104" s="9"/>
      <c r="O104" s="71"/>
      <c r="P104" s="147"/>
      <c r="Q104" s="147"/>
      <c r="R104" s="147"/>
      <c r="S104" s="147"/>
      <c r="T104" s="147"/>
      <c r="U104" s="147"/>
      <c r="V104" s="147"/>
      <c r="W104" s="147"/>
    </row>
    <row r="105" spans="1:23" ht="15" customHeight="1">
      <c r="A105" s="33"/>
      <c r="B105" s="143"/>
      <c r="C105" s="147"/>
      <c r="D105" s="147"/>
      <c r="E105" s="147"/>
      <c r="F105" s="144"/>
      <c r="G105" s="147"/>
      <c r="H105" s="146"/>
      <c r="I105" s="146"/>
      <c r="J105" s="146"/>
      <c r="K105" s="132"/>
      <c r="L105" s="8"/>
      <c r="M105" s="9"/>
      <c r="N105" s="9"/>
      <c r="O105" s="71"/>
      <c r="P105" s="147"/>
      <c r="Q105" s="147"/>
      <c r="R105" s="147"/>
      <c r="S105" s="147"/>
      <c r="T105" s="147"/>
      <c r="U105" s="147"/>
      <c r="V105" s="147"/>
      <c r="W105" s="147"/>
    </row>
    <row r="106" spans="1:23" ht="15" customHeight="1">
      <c r="A106" s="33"/>
      <c r="B106" s="143"/>
      <c r="C106" s="144"/>
      <c r="D106" s="147"/>
      <c r="E106" s="147"/>
      <c r="F106" s="144"/>
      <c r="G106" s="145"/>
      <c r="H106" s="151"/>
      <c r="I106" s="151"/>
      <c r="J106" s="146"/>
      <c r="K106" s="132"/>
      <c r="L106" s="8"/>
      <c r="M106" s="9"/>
      <c r="N106" s="9"/>
      <c r="O106" s="71"/>
      <c r="P106" s="147"/>
      <c r="Q106" s="147"/>
      <c r="R106" s="147"/>
      <c r="S106" s="147"/>
      <c r="T106" s="147"/>
      <c r="U106" s="147"/>
      <c r="V106" s="147"/>
      <c r="W106" s="147"/>
    </row>
    <row r="107" spans="1:23" ht="15" customHeight="1">
      <c r="A107" s="33"/>
      <c r="B107" s="143"/>
      <c r="C107" s="144"/>
      <c r="D107" s="147"/>
      <c r="E107" s="147"/>
      <c r="F107" s="144"/>
      <c r="G107" s="145"/>
      <c r="H107" s="151"/>
      <c r="I107" s="151"/>
      <c r="J107" s="146"/>
      <c r="K107" s="132"/>
      <c r="L107" s="8"/>
      <c r="M107" s="9"/>
      <c r="N107" s="9"/>
      <c r="O107" s="71"/>
      <c r="P107" s="147"/>
      <c r="Q107" s="147"/>
      <c r="R107" s="147"/>
      <c r="S107" s="147"/>
      <c r="T107" s="147"/>
      <c r="U107" s="147"/>
      <c r="V107" s="147"/>
      <c r="W107" s="147"/>
    </row>
    <row r="108" spans="1:15" ht="15" customHeight="1">
      <c r="A108" s="139"/>
      <c r="B108" s="100"/>
      <c r="C108" s="102"/>
      <c r="D108" s="101"/>
      <c r="E108" s="101"/>
      <c r="F108" s="102"/>
      <c r="G108" s="112"/>
      <c r="H108" s="131"/>
      <c r="I108" s="131"/>
      <c r="J108" s="104"/>
      <c r="K108" s="158"/>
      <c r="L108" s="159"/>
      <c r="M108" s="113"/>
      <c r="N108" s="113"/>
      <c r="O108" s="114"/>
    </row>
    <row r="109" spans="1:15" ht="15" customHeight="1">
      <c r="A109" s="33"/>
      <c r="B109" s="13"/>
      <c r="C109" s="11"/>
      <c r="D109" s="10"/>
      <c r="E109" s="10"/>
      <c r="F109" s="11"/>
      <c r="G109" s="38"/>
      <c r="H109" s="97"/>
      <c r="I109" s="97"/>
      <c r="J109" s="49"/>
      <c r="K109" s="110"/>
      <c r="L109" s="108"/>
      <c r="M109" s="9"/>
      <c r="N109" s="9"/>
      <c r="O109" s="71"/>
    </row>
    <row r="110" spans="1:15" ht="15" customHeight="1">
      <c r="A110" s="33"/>
      <c r="B110" s="13"/>
      <c r="C110" s="11"/>
      <c r="D110" s="10"/>
      <c r="E110" s="10"/>
      <c r="F110" s="11"/>
      <c r="G110" s="38"/>
      <c r="H110" s="97"/>
      <c r="I110" s="97"/>
      <c r="J110" s="49"/>
      <c r="K110" s="111"/>
      <c r="L110" s="42"/>
      <c r="M110" s="10"/>
      <c r="N110" s="10"/>
      <c r="O110" s="10"/>
    </row>
    <row r="111" spans="1:15" ht="15" customHeight="1">
      <c r="A111" s="33"/>
      <c r="B111" s="13"/>
      <c r="C111" s="11"/>
      <c r="D111" s="11"/>
      <c r="E111" s="11"/>
      <c r="F111" s="11"/>
      <c r="G111" s="11"/>
      <c r="H111" s="86"/>
      <c r="I111" s="86"/>
      <c r="J111" s="50"/>
      <c r="K111" s="111"/>
      <c r="L111" s="42"/>
      <c r="M111" s="10"/>
      <c r="N111" s="10"/>
      <c r="O111" s="10"/>
    </row>
    <row r="112" spans="1:15" ht="15" customHeight="1">
      <c r="A112" s="33"/>
      <c r="B112" s="13"/>
      <c r="C112" s="11"/>
      <c r="D112" s="11"/>
      <c r="E112" s="11"/>
      <c r="F112" s="11"/>
      <c r="G112" s="11"/>
      <c r="H112" s="86"/>
      <c r="I112" s="86"/>
      <c r="J112" s="50"/>
      <c r="K112" s="111"/>
      <c r="L112" s="42"/>
      <c r="M112" s="10"/>
      <c r="N112" s="10"/>
      <c r="O112" s="10"/>
    </row>
    <row r="113" spans="1:15" ht="15" customHeight="1">
      <c r="A113" s="33"/>
      <c r="B113" s="13"/>
      <c r="C113" s="11"/>
      <c r="D113" s="11"/>
      <c r="E113" s="11"/>
      <c r="F113" s="11"/>
      <c r="G113" s="11"/>
      <c r="H113" s="86"/>
      <c r="I113" s="86"/>
      <c r="J113" s="50"/>
      <c r="K113" s="111"/>
      <c r="L113" s="42"/>
      <c r="M113" s="10"/>
      <c r="N113" s="10"/>
      <c r="O113" s="10"/>
    </row>
    <row r="114" spans="1:15" ht="15" customHeight="1">
      <c r="A114" s="33"/>
      <c r="B114" s="13"/>
      <c r="C114" s="11"/>
      <c r="D114" s="11"/>
      <c r="E114" s="11"/>
      <c r="F114" s="11"/>
      <c r="G114" s="11"/>
      <c r="H114" s="86"/>
      <c r="I114" s="86"/>
      <c r="J114" s="50"/>
      <c r="K114" s="111"/>
      <c r="L114" s="42"/>
      <c r="M114" s="10"/>
      <c r="N114" s="10"/>
      <c r="O114" s="10"/>
    </row>
    <row r="115" spans="1:15" ht="15" customHeight="1">
      <c r="A115" s="33"/>
      <c r="B115" s="17"/>
      <c r="C115" s="11"/>
      <c r="D115" s="11"/>
      <c r="E115" s="11"/>
      <c r="F115" s="11"/>
      <c r="G115" s="11"/>
      <c r="H115" s="86"/>
      <c r="I115" s="86"/>
      <c r="J115" s="50"/>
      <c r="K115" s="111"/>
      <c r="L115" s="42"/>
      <c r="M115" s="10"/>
      <c r="N115" s="10"/>
      <c r="O115" s="10"/>
    </row>
    <row r="116" spans="1:15" ht="15" customHeight="1">
      <c r="A116" s="33"/>
      <c r="B116" s="17"/>
      <c r="C116" s="11"/>
      <c r="D116" s="11"/>
      <c r="E116" s="11"/>
      <c r="F116" s="11"/>
      <c r="G116" s="10"/>
      <c r="H116" s="84"/>
      <c r="I116" s="84"/>
      <c r="J116" s="50"/>
      <c r="K116" s="111"/>
      <c r="L116" s="42"/>
      <c r="M116" s="10"/>
      <c r="N116" s="10"/>
      <c r="O116" s="10"/>
    </row>
    <row r="117" spans="1:15" ht="15" customHeight="1">
      <c r="A117" s="33"/>
      <c r="B117" s="17"/>
      <c r="C117" s="11"/>
      <c r="D117" s="11"/>
      <c r="E117" s="11"/>
      <c r="F117" s="11"/>
      <c r="G117" s="10"/>
      <c r="H117" s="84"/>
      <c r="I117" s="84"/>
      <c r="J117" s="50"/>
      <c r="K117" s="111"/>
      <c r="L117" s="42"/>
      <c r="M117" s="10"/>
      <c r="N117" s="10"/>
      <c r="O117" s="10"/>
    </row>
    <row r="118" spans="1:15" ht="15" customHeight="1">
      <c r="A118" s="33"/>
      <c r="B118" s="13"/>
      <c r="C118" s="11"/>
      <c r="D118" s="10"/>
      <c r="E118" s="10"/>
      <c r="F118" s="11"/>
      <c r="G118" s="38"/>
      <c r="H118" s="97"/>
      <c r="I118" s="97"/>
      <c r="J118" s="49"/>
      <c r="K118" s="111"/>
      <c r="L118" s="42"/>
      <c r="M118" s="10"/>
      <c r="N118" s="10"/>
      <c r="O118" s="10"/>
    </row>
    <row r="119" spans="1:15" ht="15" customHeight="1">
      <c r="A119" s="33"/>
      <c r="B119" s="13"/>
      <c r="C119" s="37"/>
      <c r="D119" s="10"/>
      <c r="E119" s="10"/>
      <c r="F119" s="11"/>
      <c r="G119" s="10"/>
      <c r="H119" s="84"/>
      <c r="I119" s="84"/>
      <c r="J119" s="49"/>
      <c r="K119" s="111"/>
      <c r="L119" s="42"/>
      <c r="M119" s="10"/>
      <c r="N119" s="10"/>
      <c r="O119" s="10"/>
    </row>
    <row r="120" spans="1:15" ht="15" customHeight="1">
      <c r="A120" s="33"/>
      <c r="B120" s="13"/>
      <c r="C120" s="11"/>
      <c r="D120" s="11"/>
      <c r="E120" s="11"/>
      <c r="F120" s="26"/>
      <c r="G120" s="10"/>
      <c r="H120" s="84"/>
      <c r="I120" s="84"/>
      <c r="J120" s="49"/>
      <c r="K120" s="111"/>
      <c r="L120" s="42"/>
      <c r="M120" s="10"/>
      <c r="N120" s="10"/>
      <c r="O120" s="10"/>
    </row>
    <row r="121" spans="1:15" ht="15" customHeight="1">
      <c r="A121" s="33"/>
      <c r="B121" s="13"/>
      <c r="C121" s="11"/>
      <c r="D121" s="11"/>
      <c r="E121" s="11"/>
      <c r="F121" s="11"/>
      <c r="G121" s="10"/>
      <c r="H121" s="84"/>
      <c r="I121" s="97"/>
      <c r="J121" s="49"/>
      <c r="K121" s="111"/>
      <c r="L121" s="42"/>
      <c r="M121" s="10"/>
      <c r="N121" s="10"/>
      <c r="O121" s="10"/>
    </row>
    <row r="122" spans="1:15" ht="15" customHeight="1">
      <c r="A122" s="33"/>
      <c r="B122" s="13"/>
      <c r="C122" s="11"/>
      <c r="D122" s="11"/>
      <c r="E122" s="11"/>
      <c r="F122" s="11"/>
      <c r="G122" s="10"/>
      <c r="H122" s="84"/>
      <c r="I122" s="97"/>
      <c r="J122" s="49"/>
      <c r="K122" s="111"/>
      <c r="L122" s="42"/>
      <c r="M122" s="10"/>
      <c r="N122" s="10"/>
      <c r="O122" s="10"/>
    </row>
    <row r="123" spans="1:15" ht="15" customHeight="1">
      <c r="A123" s="33"/>
      <c r="B123" s="13"/>
      <c r="C123" s="11"/>
      <c r="D123" s="10"/>
      <c r="E123" s="10"/>
      <c r="F123" s="11"/>
      <c r="G123" s="10"/>
      <c r="H123" s="84"/>
      <c r="I123" s="84"/>
      <c r="J123" s="49"/>
      <c r="K123" s="111"/>
      <c r="L123" s="42"/>
      <c r="M123" s="10"/>
      <c r="N123" s="10"/>
      <c r="O123" s="10"/>
    </row>
    <row r="124" spans="1:15" ht="15" customHeight="1">
      <c r="A124" s="33"/>
      <c r="B124" s="13"/>
      <c r="C124" s="11"/>
      <c r="D124" s="10"/>
      <c r="E124" s="10"/>
      <c r="F124" s="11"/>
      <c r="G124" s="10"/>
      <c r="H124" s="84"/>
      <c r="I124" s="84"/>
      <c r="J124" s="49"/>
      <c r="K124" s="111"/>
      <c r="L124" s="42"/>
      <c r="M124" s="10"/>
      <c r="N124" s="10"/>
      <c r="O124" s="10"/>
    </row>
    <row r="125" spans="1:15" ht="15" customHeight="1">
      <c r="A125" s="33"/>
      <c r="B125" s="13"/>
      <c r="C125" s="11"/>
      <c r="D125" s="10"/>
      <c r="E125" s="10"/>
      <c r="F125" s="11"/>
      <c r="G125" s="10"/>
      <c r="H125" s="84"/>
      <c r="I125" s="84"/>
      <c r="J125" s="49"/>
      <c r="K125" s="111"/>
      <c r="L125" s="42"/>
      <c r="M125" s="10"/>
      <c r="N125" s="10"/>
      <c r="O125" s="10"/>
    </row>
    <row r="126" spans="1:15" ht="15" customHeight="1">
      <c r="A126" s="33"/>
      <c r="B126" s="13"/>
      <c r="C126" s="11"/>
      <c r="D126" s="11"/>
      <c r="E126" s="11"/>
      <c r="F126" s="11"/>
      <c r="G126" s="10"/>
      <c r="H126" s="84"/>
      <c r="I126" s="97"/>
      <c r="J126" s="49"/>
      <c r="K126" s="111"/>
      <c r="L126" s="42"/>
      <c r="M126" s="10"/>
      <c r="N126" s="10"/>
      <c r="O126" s="10"/>
    </row>
    <row r="127" spans="1:15" ht="15" customHeight="1">
      <c r="A127" s="33"/>
      <c r="B127" s="13"/>
      <c r="C127" s="10"/>
      <c r="D127" s="10"/>
      <c r="E127" s="10"/>
      <c r="F127" s="11"/>
      <c r="G127" s="10"/>
      <c r="H127" s="84"/>
      <c r="I127" s="84"/>
      <c r="J127" s="49"/>
      <c r="K127" s="111"/>
      <c r="L127" s="42"/>
      <c r="M127" s="10"/>
      <c r="N127" s="10"/>
      <c r="O127" s="10"/>
    </row>
    <row r="128" spans="1:15" ht="15" customHeight="1">
      <c r="A128" s="33"/>
      <c r="B128" s="64"/>
      <c r="C128" s="11"/>
      <c r="D128" s="38"/>
      <c r="E128" s="38"/>
      <c r="F128" s="37"/>
      <c r="G128" s="38"/>
      <c r="H128" s="97"/>
      <c r="I128" s="97"/>
      <c r="J128" s="105"/>
      <c r="K128" s="111"/>
      <c r="L128" s="42"/>
      <c r="M128" s="10"/>
      <c r="N128" s="10"/>
      <c r="O128" s="10"/>
    </row>
    <row r="129" spans="1:15" ht="15" customHeight="1">
      <c r="A129" s="33"/>
      <c r="B129" s="64"/>
      <c r="C129" s="11"/>
      <c r="D129" s="38"/>
      <c r="E129" s="38"/>
      <c r="F129" s="11"/>
      <c r="G129" s="38"/>
      <c r="H129" s="97"/>
      <c r="I129" s="97"/>
      <c r="J129" s="105"/>
      <c r="K129" s="111"/>
      <c r="L129" s="42"/>
      <c r="M129" s="10"/>
      <c r="N129" s="10"/>
      <c r="O129" s="10"/>
    </row>
    <row r="130" spans="1:15" ht="15" customHeight="1">
      <c r="A130" s="33"/>
      <c r="B130" s="13"/>
      <c r="C130" s="10"/>
      <c r="D130" s="10"/>
      <c r="E130" s="10"/>
      <c r="F130" s="10"/>
      <c r="G130" s="10"/>
      <c r="H130" s="84"/>
      <c r="I130" s="84"/>
      <c r="J130" s="49"/>
      <c r="K130" s="111"/>
      <c r="L130" s="42"/>
      <c r="M130" s="10"/>
      <c r="N130" s="10"/>
      <c r="O130" s="10"/>
    </row>
    <row r="131" spans="1:15" ht="15" customHeight="1">
      <c r="A131" s="33"/>
      <c r="B131" s="17"/>
      <c r="C131" s="37"/>
      <c r="D131" s="10"/>
      <c r="E131" s="10"/>
      <c r="F131" s="11"/>
      <c r="G131" s="10"/>
      <c r="H131" s="84"/>
      <c r="I131" s="84"/>
      <c r="J131" s="49"/>
      <c r="K131" s="111"/>
      <c r="L131" s="42"/>
      <c r="M131" s="10"/>
      <c r="N131" s="10"/>
      <c r="O131" s="10"/>
    </row>
    <row r="132" spans="1:15" s="54" customFormat="1" ht="15" customHeight="1">
      <c r="A132" s="63"/>
      <c r="B132" s="17"/>
      <c r="C132" s="11"/>
      <c r="D132" s="10"/>
      <c r="E132" s="10"/>
      <c r="F132" s="11"/>
      <c r="G132" s="10"/>
      <c r="H132" s="84"/>
      <c r="I132" s="84"/>
      <c r="J132" s="49"/>
      <c r="K132" s="110"/>
      <c r="L132" s="109"/>
      <c r="M132" s="38"/>
      <c r="N132" s="38"/>
      <c r="O132" s="38"/>
    </row>
    <row r="133" spans="1:15" s="54" customFormat="1" ht="15" customHeight="1">
      <c r="A133" s="63"/>
      <c r="B133" s="17"/>
      <c r="C133" s="11"/>
      <c r="D133" s="10"/>
      <c r="E133" s="10"/>
      <c r="F133" s="11"/>
      <c r="G133" s="10"/>
      <c r="H133" s="84"/>
      <c r="I133" s="84"/>
      <c r="J133" s="49"/>
      <c r="K133" s="110"/>
      <c r="L133" s="109"/>
      <c r="M133" s="38"/>
      <c r="N133" s="38"/>
      <c r="O133" s="38"/>
    </row>
    <row r="134" spans="1:15" s="54" customFormat="1" ht="15" customHeight="1">
      <c r="A134" s="63"/>
      <c r="B134" s="13"/>
      <c r="C134" s="11"/>
      <c r="D134" s="10"/>
      <c r="E134" s="10"/>
      <c r="F134" s="11"/>
      <c r="G134" s="10"/>
      <c r="H134" s="84"/>
      <c r="I134" s="84"/>
      <c r="J134" s="49"/>
      <c r="K134" s="110"/>
      <c r="L134" s="109"/>
      <c r="M134" s="38"/>
      <c r="N134" s="38"/>
      <c r="O134" s="38"/>
    </row>
    <row r="135" spans="1:15" s="54" customFormat="1" ht="15" customHeight="1">
      <c r="A135" s="63"/>
      <c r="B135" s="13"/>
      <c r="C135" s="11"/>
      <c r="D135" s="10"/>
      <c r="E135" s="10"/>
      <c r="F135" s="11"/>
      <c r="G135" s="10"/>
      <c r="H135" s="84"/>
      <c r="I135" s="84"/>
      <c r="J135" s="49"/>
      <c r="K135" s="110"/>
      <c r="L135" s="109"/>
      <c r="M135" s="38"/>
      <c r="N135" s="38"/>
      <c r="O135" s="38"/>
    </row>
    <row r="136" spans="1:15" s="54" customFormat="1" ht="15" customHeight="1">
      <c r="A136" s="63"/>
      <c r="B136" s="13"/>
      <c r="C136" s="11"/>
      <c r="D136" s="10"/>
      <c r="E136" s="10"/>
      <c r="F136" s="11"/>
      <c r="G136" s="10"/>
      <c r="H136" s="84"/>
      <c r="I136" s="84"/>
      <c r="J136" s="49"/>
      <c r="K136" s="110"/>
      <c r="L136" s="109"/>
      <c r="M136" s="38"/>
      <c r="N136" s="38"/>
      <c r="O136" s="38"/>
    </row>
    <row r="137" spans="1:15" s="54" customFormat="1" ht="15">
      <c r="A137" s="55"/>
      <c r="B137" s="17"/>
      <c r="C137" s="11"/>
      <c r="D137" s="11"/>
      <c r="E137" s="11"/>
      <c r="F137" s="11"/>
      <c r="G137" s="11"/>
      <c r="H137" s="86"/>
      <c r="I137" s="86"/>
      <c r="J137" s="50"/>
      <c r="K137" s="111"/>
      <c r="L137" s="109"/>
      <c r="M137" s="38"/>
      <c r="N137" s="38"/>
      <c r="O137" s="38"/>
    </row>
    <row r="138" spans="1:15" s="54" customFormat="1" ht="15">
      <c r="A138" s="55"/>
      <c r="B138" s="13"/>
      <c r="C138" s="37"/>
      <c r="D138" s="10"/>
      <c r="E138" s="10"/>
      <c r="F138" s="11"/>
      <c r="G138" s="10"/>
      <c r="H138" s="84"/>
      <c r="I138" s="84"/>
      <c r="J138" s="49"/>
      <c r="K138" s="111"/>
      <c r="L138" s="109"/>
      <c r="M138" s="38"/>
      <c r="N138" s="38"/>
      <c r="O138" s="38"/>
    </row>
    <row r="139" spans="1:15" s="54" customFormat="1" ht="15">
      <c r="A139" s="55"/>
      <c r="B139" s="13"/>
      <c r="C139" s="11"/>
      <c r="D139" s="10"/>
      <c r="E139" s="10"/>
      <c r="F139" s="11"/>
      <c r="G139" s="10"/>
      <c r="H139" s="84"/>
      <c r="I139" s="84"/>
      <c r="J139" s="49"/>
      <c r="K139" s="111"/>
      <c r="L139" s="109"/>
      <c r="M139" s="38"/>
      <c r="N139" s="38"/>
      <c r="O139" s="38"/>
    </row>
    <row r="140" spans="1:15" s="54" customFormat="1" ht="15">
      <c r="A140" s="55"/>
      <c r="B140" s="13"/>
      <c r="C140" s="11"/>
      <c r="D140" s="10"/>
      <c r="E140" s="10"/>
      <c r="F140" s="11"/>
      <c r="G140" s="10"/>
      <c r="H140" s="84"/>
      <c r="I140" s="84"/>
      <c r="J140" s="49"/>
      <c r="K140" s="111"/>
      <c r="L140" s="109"/>
      <c r="M140" s="38"/>
      <c r="N140" s="38"/>
      <c r="O140" s="38"/>
    </row>
    <row r="141" spans="1:15" s="54" customFormat="1" ht="15">
      <c r="A141" s="55"/>
      <c r="B141" s="13"/>
      <c r="C141" s="37"/>
      <c r="D141" s="10"/>
      <c r="E141" s="10"/>
      <c r="F141" s="11"/>
      <c r="G141" s="10"/>
      <c r="H141" s="84"/>
      <c r="I141" s="84"/>
      <c r="J141" s="49"/>
      <c r="K141" s="111"/>
      <c r="L141" s="109"/>
      <c r="M141" s="38"/>
      <c r="N141" s="38"/>
      <c r="O141" s="38"/>
    </row>
    <row r="142" spans="1:15" s="54" customFormat="1" ht="15">
      <c r="A142" s="55"/>
      <c r="B142" s="13"/>
      <c r="C142" s="11"/>
      <c r="D142" s="10"/>
      <c r="E142" s="10"/>
      <c r="F142" s="11"/>
      <c r="G142" s="10"/>
      <c r="H142" s="84"/>
      <c r="I142" s="84"/>
      <c r="J142" s="49"/>
      <c r="K142" s="111"/>
      <c r="L142" s="109"/>
      <c r="M142" s="38"/>
      <c r="N142" s="38"/>
      <c r="O142" s="38"/>
    </row>
    <row r="143" spans="1:15" s="54" customFormat="1" ht="15">
      <c r="A143" s="55"/>
      <c r="B143" s="64"/>
      <c r="C143" s="11"/>
      <c r="D143" s="38"/>
      <c r="E143" s="38"/>
      <c r="F143" s="37"/>
      <c r="G143" s="38"/>
      <c r="H143" s="97"/>
      <c r="I143" s="97"/>
      <c r="J143" s="105"/>
      <c r="K143" s="111"/>
      <c r="L143" s="109"/>
      <c r="M143" s="38"/>
      <c r="N143" s="38"/>
      <c r="O143" s="38"/>
    </row>
    <row r="144" spans="1:15" s="54" customFormat="1" ht="15">
      <c r="A144" s="55"/>
      <c r="B144" s="64"/>
      <c r="C144" s="11"/>
      <c r="D144" s="38"/>
      <c r="E144" s="38"/>
      <c r="F144" s="11"/>
      <c r="G144" s="38"/>
      <c r="H144" s="97"/>
      <c r="I144" s="97"/>
      <c r="J144" s="105"/>
      <c r="K144" s="111"/>
      <c r="L144" s="109"/>
      <c r="M144" s="38"/>
      <c r="N144" s="38"/>
      <c r="O144" s="38"/>
    </row>
    <row r="145" spans="1:15" s="54" customFormat="1" ht="15">
      <c r="A145" s="55"/>
      <c r="B145" s="64"/>
      <c r="C145" s="11"/>
      <c r="D145" s="38"/>
      <c r="E145" s="38"/>
      <c r="F145" s="37"/>
      <c r="G145" s="38"/>
      <c r="H145" s="97"/>
      <c r="I145" s="97"/>
      <c r="J145" s="105"/>
      <c r="K145" s="111"/>
      <c r="L145" s="109"/>
      <c r="M145" s="38"/>
      <c r="N145" s="38"/>
      <c r="O145" s="38"/>
    </row>
    <row r="146" spans="1:15" s="54" customFormat="1" ht="15">
      <c r="A146" s="55"/>
      <c r="B146" s="64"/>
      <c r="C146" s="11"/>
      <c r="D146" s="38"/>
      <c r="E146" s="38"/>
      <c r="F146" s="37"/>
      <c r="G146" s="38"/>
      <c r="H146" s="97"/>
      <c r="I146" s="97"/>
      <c r="J146" s="105"/>
      <c r="K146" s="111"/>
      <c r="L146" s="109"/>
      <c r="M146" s="38"/>
      <c r="N146" s="38"/>
      <c r="O146" s="38"/>
    </row>
    <row r="147" spans="1:15" s="54" customFormat="1" ht="15">
      <c r="A147" s="55"/>
      <c r="B147" s="13"/>
      <c r="C147" s="11"/>
      <c r="D147" s="10"/>
      <c r="E147" s="10"/>
      <c r="F147" s="11"/>
      <c r="G147" s="10"/>
      <c r="H147" s="84"/>
      <c r="I147" s="84"/>
      <c r="J147" s="49"/>
      <c r="K147" s="111"/>
      <c r="L147" s="109"/>
      <c r="M147" s="38"/>
      <c r="N147" s="38"/>
      <c r="O147" s="38"/>
    </row>
    <row r="148" spans="1:15" s="54" customFormat="1" ht="15">
      <c r="A148" s="55"/>
      <c r="B148" s="13"/>
      <c r="C148" s="11"/>
      <c r="D148" s="10"/>
      <c r="E148" s="10"/>
      <c r="F148" s="11"/>
      <c r="G148" s="10"/>
      <c r="H148" s="84"/>
      <c r="I148" s="84"/>
      <c r="J148" s="49"/>
      <c r="K148" s="111"/>
      <c r="L148" s="109"/>
      <c r="M148" s="38"/>
      <c r="N148" s="38"/>
      <c r="O148" s="38"/>
    </row>
    <row r="149" spans="1:15" ht="15">
      <c r="A149" s="12"/>
      <c r="B149" s="13"/>
      <c r="C149" s="10"/>
      <c r="D149" s="10"/>
      <c r="E149" s="10"/>
      <c r="F149" s="11"/>
      <c r="G149" s="10"/>
      <c r="H149" s="84"/>
      <c r="I149" s="84"/>
      <c r="J149" s="49"/>
      <c r="K149" s="111"/>
      <c r="L149" s="42"/>
      <c r="M149" s="10"/>
      <c r="N149" s="10"/>
      <c r="O149" s="10"/>
    </row>
    <row r="150" spans="1:15" ht="15">
      <c r="A150" s="12"/>
      <c r="B150" s="13"/>
      <c r="C150" s="10"/>
      <c r="D150" s="10"/>
      <c r="E150" s="10"/>
      <c r="F150" s="11"/>
      <c r="G150" s="38"/>
      <c r="H150" s="97"/>
      <c r="I150" s="97"/>
      <c r="J150" s="49"/>
      <c r="K150" s="111"/>
      <c r="L150" s="42"/>
      <c r="M150" s="10"/>
      <c r="N150" s="10"/>
      <c r="O150" s="10"/>
    </row>
    <row r="151" spans="1:15" ht="15">
      <c r="A151" s="12"/>
      <c r="B151" s="13"/>
      <c r="C151" s="11"/>
      <c r="D151" s="10"/>
      <c r="E151" s="10"/>
      <c r="F151" s="11"/>
      <c r="G151" s="10"/>
      <c r="H151" s="84"/>
      <c r="I151" s="84"/>
      <c r="J151" s="49"/>
      <c r="K151" s="111"/>
      <c r="L151" s="107"/>
      <c r="M151" s="10"/>
      <c r="N151" s="10"/>
      <c r="O151" s="10"/>
    </row>
    <row r="152" spans="1:15" ht="15">
      <c r="A152" s="12"/>
      <c r="B152" s="13"/>
      <c r="C152" s="11"/>
      <c r="D152" s="10"/>
      <c r="E152" s="10"/>
      <c r="F152" s="11"/>
      <c r="G152" s="10"/>
      <c r="H152" s="84"/>
      <c r="I152" s="84"/>
      <c r="J152" s="49"/>
      <c r="K152" s="111"/>
      <c r="L152" s="107"/>
      <c r="M152" s="10"/>
      <c r="N152" s="10"/>
      <c r="O152" s="10"/>
    </row>
    <row r="153" spans="1:15" ht="15">
      <c r="A153" s="12"/>
      <c r="B153" s="13"/>
      <c r="C153" s="11"/>
      <c r="D153" s="11"/>
      <c r="E153" s="11"/>
      <c r="F153" s="11"/>
      <c r="G153" s="11"/>
      <c r="H153" s="86"/>
      <c r="I153" s="86"/>
      <c r="J153" s="50"/>
      <c r="K153" s="111"/>
      <c r="L153" s="107"/>
      <c r="M153" s="10"/>
      <c r="N153" s="10"/>
      <c r="O153" s="10"/>
    </row>
    <row r="154" spans="1:15" ht="15">
      <c r="A154" s="12"/>
      <c r="B154" s="13"/>
      <c r="C154" s="11"/>
      <c r="D154" s="11"/>
      <c r="E154" s="11"/>
      <c r="F154" s="11"/>
      <c r="G154" s="11"/>
      <c r="H154" s="86"/>
      <c r="I154" s="86"/>
      <c r="J154" s="50"/>
      <c r="K154" s="111"/>
      <c r="L154" s="107"/>
      <c r="M154" s="10"/>
      <c r="N154" s="10"/>
      <c r="O154" s="10"/>
    </row>
    <row r="155" spans="1:15" ht="15">
      <c r="A155" s="12"/>
      <c r="B155" s="13"/>
      <c r="C155" s="11"/>
      <c r="D155" s="10"/>
      <c r="E155" s="10"/>
      <c r="F155" s="11"/>
      <c r="G155" s="10"/>
      <c r="H155" s="84"/>
      <c r="I155" s="84"/>
      <c r="J155" s="49"/>
      <c r="K155" s="111"/>
      <c r="L155" s="107"/>
      <c r="M155" s="10"/>
      <c r="N155" s="10"/>
      <c r="O155" s="10"/>
    </row>
    <row r="156" spans="1:15" ht="15">
      <c r="A156" s="12"/>
      <c r="B156" s="13"/>
      <c r="C156" s="10"/>
      <c r="D156" s="10"/>
      <c r="E156" s="10"/>
      <c r="F156" s="11"/>
      <c r="G156" s="10"/>
      <c r="H156" s="84"/>
      <c r="I156" s="84"/>
      <c r="J156" s="49"/>
      <c r="K156" s="111"/>
      <c r="L156" s="107"/>
      <c r="M156" s="10"/>
      <c r="N156" s="10"/>
      <c r="O156" s="10"/>
    </row>
    <row r="157" spans="1:15" ht="15">
      <c r="A157" s="12"/>
      <c r="B157" s="13"/>
      <c r="C157" s="11"/>
      <c r="D157" s="10"/>
      <c r="E157" s="10"/>
      <c r="F157" s="11"/>
      <c r="G157" s="10"/>
      <c r="H157" s="84"/>
      <c r="I157" s="84"/>
      <c r="J157" s="49"/>
      <c r="K157" s="111"/>
      <c r="L157" s="107"/>
      <c r="M157" s="10"/>
      <c r="N157" s="10"/>
      <c r="O157" s="10"/>
    </row>
    <row r="158" spans="1:15" ht="15">
      <c r="A158" s="12"/>
      <c r="B158" s="13"/>
      <c r="C158" s="10"/>
      <c r="D158" s="10"/>
      <c r="E158" s="10"/>
      <c r="F158" s="11"/>
      <c r="G158" s="10"/>
      <c r="H158" s="84"/>
      <c r="I158" s="84"/>
      <c r="J158" s="49"/>
      <c r="K158" s="111"/>
      <c r="L158" s="107"/>
      <c r="M158" s="10"/>
      <c r="N158" s="10"/>
      <c r="O158" s="10"/>
    </row>
    <row r="159" spans="1:15" ht="15">
      <c r="A159" s="12"/>
      <c r="B159" s="13"/>
      <c r="C159" s="10"/>
      <c r="D159" s="10"/>
      <c r="E159" s="10"/>
      <c r="F159" s="11"/>
      <c r="G159" s="10"/>
      <c r="H159" s="84"/>
      <c r="I159" s="84"/>
      <c r="J159" s="49"/>
      <c r="K159" s="111"/>
      <c r="L159" s="107"/>
      <c r="M159" s="10"/>
      <c r="N159" s="10"/>
      <c r="O159" s="10"/>
    </row>
    <row r="160" spans="1:15" ht="15">
      <c r="A160" s="12"/>
      <c r="B160" s="13"/>
      <c r="C160" s="11"/>
      <c r="D160" s="10"/>
      <c r="E160" s="10"/>
      <c r="F160" s="11"/>
      <c r="G160" s="10"/>
      <c r="H160" s="84"/>
      <c r="I160" s="84"/>
      <c r="J160" s="49"/>
      <c r="K160" s="111"/>
      <c r="L160" s="107"/>
      <c r="M160" s="10"/>
      <c r="N160" s="10"/>
      <c r="O160" s="10"/>
    </row>
    <row r="161" spans="1:15" ht="15">
      <c r="A161" s="12"/>
      <c r="B161" s="13"/>
      <c r="C161" s="10"/>
      <c r="D161" s="10"/>
      <c r="E161" s="10"/>
      <c r="F161" s="10"/>
      <c r="G161" s="10"/>
      <c r="H161" s="84"/>
      <c r="I161" s="84"/>
      <c r="J161" s="49"/>
      <c r="K161" s="111"/>
      <c r="L161" s="107"/>
      <c r="M161" s="10"/>
      <c r="N161" s="10"/>
      <c r="O161" s="10"/>
    </row>
    <row r="162" spans="1:15" ht="15">
      <c r="A162" s="12"/>
      <c r="B162" s="13"/>
      <c r="C162" s="10"/>
      <c r="D162" s="10"/>
      <c r="E162" s="10"/>
      <c r="F162" s="11"/>
      <c r="G162" s="10"/>
      <c r="H162" s="84"/>
      <c r="I162" s="84"/>
      <c r="J162" s="49"/>
      <c r="K162" s="111"/>
      <c r="L162" s="107"/>
      <c r="M162" s="10"/>
      <c r="N162" s="10"/>
      <c r="O162" s="10"/>
    </row>
    <row r="163" spans="1:10" ht="15">
      <c r="A163" s="99"/>
      <c r="B163" s="100"/>
      <c r="C163" s="101"/>
      <c r="D163" s="101"/>
      <c r="E163" s="101"/>
      <c r="F163" s="102"/>
      <c r="G163" s="101"/>
      <c r="H163" s="103"/>
      <c r="I163" s="103"/>
      <c r="J163" s="104"/>
    </row>
    <row r="164" spans="1:10" ht="15">
      <c r="A164" s="12"/>
      <c r="B164" s="13"/>
      <c r="C164" s="11"/>
      <c r="D164" s="10"/>
      <c r="E164" s="10"/>
      <c r="F164" s="11"/>
      <c r="G164" s="10"/>
      <c r="H164" s="84"/>
      <c r="I164" s="84"/>
      <c r="J164" s="49"/>
    </row>
    <row r="165" spans="1:10" ht="15">
      <c r="A165" s="12"/>
      <c r="B165" s="13"/>
      <c r="C165" s="10"/>
      <c r="D165" s="10"/>
      <c r="E165" s="10"/>
      <c r="F165" s="10"/>
      <c r="G165" s="10"/>
      <c r="H165" s="84"/>
      <c r="I165" s="84"/>
      <c r="J165" s="49"/>
    </row>
    <row r="166" spans="1:10" ht="15">
      <c r="A166" s="12"/>
      <c r="B166" s="13"/>
      <c r="C166" s="10"/>
      <c r="D166" s="10"/>
      <c r="E166" s="10"/>
      <c r="F166" s="11"/>
      <c r="G166" s="10"/>
      <c r="H166" s="84"/>
      <c r="I166" s="84"/>
      <c r="J166" s="49"/>
    </row>
    <row r="167" spans="1:10" ht="15">
      <c r="A167" s="12"/>
      <c r="B167" s="13"/>
      <c r="C167" s="11"/>
      <c r="D167" s="10"/>
      <c r="E167" s="10"/>
      <c r="F167" s="11"/>
      <c r="G167" s="10"/>
      <c r="H167" s="84"/>
      <c r="I167" s="84"/>
      <c r="J167" s="49"/>
    </row>
    <row r="168" spans="1:10" ht="15">
      <c r="A168" s="12"/>
      <c r="B168" s="13"/>
      <c r="C168" s="10"/>
      <c r="D168" s="10"/>
      <c r="E168" s="10"/>
      <c r="F168" s="11"/>
      <c r="G168" s="10"/>
      <c r="H168" s="84"/>
      <c r="I168" s="84"/>
      <c r="J168" s="49"/>
    </row>
    <row r="169" spans="1:10" ht="15">
      <c r="A169" s="12"/>
      <c r="B169" s="13"/>
      <c r="C169" s="11"/>
      <c r="D169" s="10"/>
      <c r="E169" s="10"/>
      <c r="F169" s="11"/>
      <c r="G169" s="10"/>
      <c r="H169" s="84"/>
      <c r="I169" s="84"/>
      <c r="J169" s="49"/>
    </row>
    <row r="170" spans="1:10" ht="15">
      <c r="A170" s="12"/>
      <c r="B170" s="13"/>
      <c r="C170" s="11"/>
      <c r="D170" s="10"/>
      <c r="E170" s="10"/>
      <c r="F170" s="11"/>
      <c r="G170" s="10"/>
      <c r="H170" s="84"/>
      <c r="I170" s="84"/>
      <c r="J170" s="49"/>
    </row>
    <row r="171" spans="1:10" ht="15">
      <c r="A171" s="12"/>
      <c r="B171" s="13"/>
      <c r="C171" s="10"/>
      <c r="D171" s="10"/>
      <c r="E171" s="10"/>
      <c r="F171" s="11"/>
      <c r="G171" s="10"/>
      <c r="H171" s="84"/>
      <c r="I171" s="84"/>
      <c r="J171" s="49"/>
    </row>
    <row r="172" spans="1:10" ht="15">
      <c r="A172" s="12"/>
      <c r="B172" s="13"/>
      <c r="C172" s="10"/>
      <c r="D172" s="10"/>
      <c r="E172" s="10"/>
      <c r="F172" s="10"/>
      <c r="G172" s="10"/>
      <c r="H172" s="84"/>
      <c r="I172" s="84"/>
      <c r="J172" s="49"/>
    </row>
    <row r="173" spans="1:10" ht="15">
      <c r="A173" s="12"/>
      <c r="B173" s="13"/>
      <c r="C173" s="11"/>
      <c r="D173" s="10"/>
      <c r="E173" s="10"/>
      <c r="F173" s="11"/>
      <c r="G173" s="10"/>
      <c r="H173" s="84"/>
      <c r="I173" s="84"/>
      <c r="J173" s="49"/>
    </row>
    <row r="174" spans="1:10" ht="15">
      <c r="A174" s="12"/>
      <c r="B174" s="13"/>
      <c r="C174" s="10"/>
      <c r="D174" s="10"/>
      <c r="E174" s="10"/>
      <c r="F174" s="11"/>
      <c r="G174" s="10"/>
      <c r="H174" s="84"/>
      <c r="I174" s="84"/>
      <c r="J174" s="49"/>
    </row>
    <row r="175" spans="1:10" ht="15">
      <c r="A175" s="12"/>
      <c r="B175" s="13"/>
      <c r="C175" s="11"/>
      <c r="D175" s="10"/>
      <c r="E175" s="10"/>
      <c r="F175" s="10"/>
      <c r="G175" s="10"/>
      <c r="H175" s="84"/>
      <c r="I175" s="84"/>
      <c r="J175" s="49"/>
    </row>
    <row r="176" spans="1:10" ht="15">
      <c r="A176" s="12"/>
      <c r="B176" s="13"/>
      <c r="C176" s="10"/>
      <c r="D176" s="10"/>
      <c r="E176" s="10"/>
      <c r="F176" s="10"/>
      <c r="G176" s="10"/>
      <c r="H176" s="84"/>
      <c r="I176" s="84"/>
      <c r="J176" s="49"/>
    </row>
    <row r="177" spans="1:10" ht="15">
      <c r="A177" s="12"/>
      <c r="B177" s="13"/>
      <c r="C177" s="10"/>
      <c r="D177" s="10"/>
      <c r="E177" s="10"/>
      <c r="F177" s="11"/>
      <c r="G177" s="10"/>
      <c r="H177" s="84"/>
      <c r="I177" s="84"/>
      <c r="J177" s="49"/>
    </row>
    <row r="178" spans="1:10" ht="15">
      <c r="A178" s="12"/>
      <c r="B178" s="13"/>
      <c r="C178" s="11"/>
      <c r="D178" s="10"/>
      <c r="E178" s="10"/>
      <c r="F178" s="10"/>
      <c r="G178" s="10"/>
      <c r="H178" s="84"/>
      <c r="I178" s="84"/>
      <c r="J178" s="49"/>
    </row>
    <row r="179" spans="1:10" ht="15">
      <c r="A179" s="12"/>
      <c r="B179" s="13"/>
      <c r="C179" s="10"/>
      <c r="D179" s="10"/>
      <c r="E179" s="10"/>
      <c r="F179" s="10"/>
      <c r="G179" s="10"/>
      <c r="H179" s="84"/>
      <c r="I179" s="84"/>
      <c r="J179" s="49"/>
    </row>
    <row r="180" spans="1:10" ht="15">
      <c r="A180" s="12"/>
      <c r="B180" s="13"/>
      <c r="C180" s="10"/>
      <c r="D180" s="10"/>
      <c r="E180" s="10"/>
      <c r="F180" s="11"/>
      <c r="G180" s="10"/>
      <c r="H180" s="84"/>
      <c r="I180" s="84"/>
      <c r="J180" s="49"/>
    </row>
    <row r="181" spans="1:10" ht="15">
      <c r="A181" s="12"/>
      <c r="B181" s="13"/>
      <c r="C181" s="11"/>
      <c r="D181" s="10"/>
      <c r="E181" s="10"/>
      <c r="F181" s="10"/>
      <c r="G181" s="10"/>
      <c r="H181" s="84"/>
      <c r="I181" s="84"/>
      <c r="J181" s="49"/>
    </row>
    <row r="182" spans="1:10" ht="15">
      <c r="A182" s="12"/>
      <c r="B182" s="13"/>
      <c r="C182" s="10"/>
      <c r="D182" s="10"/>
      <c r="E182" s="10"/>
      <c r="F182" s="10"/>
      <c r="G182" s="10"/>
      <c r="H182" s="84"/>
      <c r="I182" s="84"/>
      <c r="J182" s="49"/>
    </row>
    <row r="183" spans="1:10" ht="15">
      <c r="A183" s="12"/>
      <c r="B183" s="13"/>
      <c r="C183" s="10"/>
      <c r="D183" s="10"/>
      <c r="E183" s="10"/>
      <c r="F183" s="11"/>
      <c r="G183" s="10"/>
      <c r="H183" s="84"/>
      <c r="I183" s="84"/>
      <c r="J183" s="49"/>
    </row>
    <row r="184" spans="1:10" ht="15">
      <c r="A184" s="12"/>
      <c r="B184" s="13"/>
      <c r="C184" s="10"/>
      <c r="D184" s="10"/>
      <c r="E184" s="10"/>
      <c r="F184" s="10"/>
      <c r="G184" s="10"/>
      <c r="H184" s="84"/>
      <c r="I184" s="84"/>
      <c r="J184" s="49"/>
    </row>
    <row r="185" spans="1:10" ht="15">
      <c r="A185" s="12"/>
      <c r="B185" s="13"/>
      <c r="C185" s="10"/>
      <c r="D185" s="10"/>
      <c r="E185" s="10"/>
      <c r="F185" s="10"/>
      <c r="G185" s="10"/>
      <c r="H185" s="84"/>
      <c r="I185" s="84"/>
      <c r="J185" s="49"/>
    </row>
    <row r="186" spans="1:10" ht="15">
      <c r="A186" s="12"/>
      <c r="B186" s="13"/>
      <c r="C186" s="10"/>
      <c r="D186" s="10"/>
      <c r="E186" s="10"/>
      <c r="F186" s="11"/>
      <c r="G186" s="10"/>
      <c r="H186" s="84"/>
      <c r="I186" s="84"/>
      <c r="J186" s="49"/>
    </row>
    <row r="187" spans="1:10" ht="15">
      <c r="A187" s="12"/>
      <c r="B187" s="13"/>
      <c r="C187" s="10"/>
      <c r="D187" s="10"/>
      <c r="E187" s="10"/>
      <c r="F187" s="10"/>
      <c r="G187" s="10"/>
      <c r="H187" s="84"/>
      <c r="I187" s="84"/>
      <c r="J187" s="49"/>
    </row>
    <row r="188" spans="1:10" ht="15">
      <c r="A188" s="12"/>
      <c r="B188" s="13"/>
      <c r="C188" s="10"/>
      <c r="D188" s="10"/>
      <c r="E188" s="10"/>
      <c r="F188" s="10"/>
      <c r="G188" s="10"/>
      <c r="H188" s="84"/>
      <c r="I188" s="84"/>
      <c r="J188" s="49"/>
    </row>
    <row r="189" spans="1:10" ht="15">
      <c r="A189" s="12"/>
      <c r="B189" s="13"/>
      <c r="C189" s="10"/>
      <c r="D189" s="10"/>
      <c r="E189" s="10"/>
      <c r="F189" s="11"/>
      <c r="G189" s="10"/>
      <c r="H189" s="84"/>
      <c r="I189" s="84"/>
      <c r="J189" s="49"/>
    </row>
    <row r="190" spans="1:10" ht="15">
      <c r="A190" s="12"/>
      <c r="B190" s="13"/>
      <c r="C190" s="10"/>
      <c r="D190" s="10"/>
      <c r="E190" s="10"/>
      <c r="F190" s="10"/>
      <c r="G190" s="10"/>
      <c r="H190" s="84"/>
      <c r="I190" s="84"/>
      <c r="J190" s="4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6"/>
  <sheetViews>
    <sheetView tabSelected="1" zoomScalePageLayoutView="0" workbookViewId="0" topLeftCell="A1">
      <pane ySplit="1" topLeftCell="A95" activePane="bottomLeft" state="frozen"/>
      <selection pane="topLeft" activeCell="A1" sqref="A1"/>
      <selection pane="bottomLeft" activeCell="B130" sqref="B130"/>
    </sheetView>
  </sheetViews>
  <sheetFormatPr defaultColWidth="11.421875" defaultRowHeight="15"/>
  <cols>
    <col min="1" max="1" width="6.28125" style="32" customWidth="1"/>
    <col min="2" max="2" width="9.7109375" style="88" customWidth="1"/>
    <col min="3" max="3" width="39.8515625" style="4" customWidth="1"/>
    <col min="4" max="4" width="11.421875" style="0" customWidth="1"/>
    <col min="5" max="5" width="20.7109375" style="0" customWidth="1"/>
    <col min="6" max="6" width="14.7109375" style="0" customWidth="1"/>
    <col min="7" max="7" width="11.421875" style="5" customWidth="1"/>
    <col min="8" max="8" width="8.7109375" style="0" customWidth="1"/>
    <col min="9" max="9" width="11.421875" style="14" customWidth="1"/>
    <col min="10" max="10" width="16.421875" style="6" customWidth="1"/>
    <col min="11" max="11" width="3.7109375" style="74" customWidth="1"/>
    <col min="12" max="12" width="11.421875" style="73" customWidth="1"/>
  </cols>
  <sheetData>
    <row r="1" spans="1:19" ht="48">
      <c r="A1" s="33" t="s">
        <v>0</v>
      </c>
      <c r="B1" s="33" t="s">
        <v>1</v>
      </c>
      <c r="C1" s="33" t="s">
        <v>2</v>
      </c>
      <c r="D1" s="33" t="s">
        <v>3</v>
      </c>
      <c r="E1" s="34" t="s">
        <v>4</v>
      </c>
      <c r="F1" s="34" t="s">
        <v>5</v>
      </c>
      <c r="G1" s="35" t="s">
        <v>6</v>
      </c>
      <c r="H1" s="35" t="s">
        <v>7</v>
      </c>
      <c r="I1" s="127" t="s">
        <v>8</v>
      </c>
      <c r="J1" s="128" t="s">
        <v>9</v>
      </c>
      <c r="K1" s="141"/>
      <c r="L1" s="205" t="s">
        <v>42</v>
      </c>
      <c r="M1" s="205"/>
      <c r="N1" s="205"/>
      <c r="O1" s="205"/>
      <c r="P1" s="205" t="s">
        <v>42</v>
      </c>
      <c r="Q1" s="205"/>
      <c r="R1" s="205"/>
      <c r="S1" s="205"/>
    </row>
    <row r="2" spans="1:19" ht="30.75">
      <c r="A2" s="30"/>
      <c r="B2" s="89"/>
      <c r="C2" s="33"/>
      <c r="D2" s="33"/>
      <c r="E2" s="34"/>
      <c r="F2" s="34"/>
      <c r="G2" s="43"/>
      <c r="H2" s="35"/>
      <c r="I2" s="44"/>
      <c r="J2" s="128"/>
      <c r="K2" s="141"/>
      <c r="L2" s="8" t="s">
        <v>10</v>
      </c>
      <c r="M2" s="9" t="s">
        <v>11</v>
      </c>
      <c r="N2" s="9" t="s">
        <v>12</v>
      </c>
      <c r="O2" s="71" t="s">
        <v>9</v>
      </c>
      <c r="P2" s="8" t="s">
        <v>10</v>
      </c>
      <c r="Q2" s="9" t="s">
        <v>11</v>
      </c>
      <c r="R2" s="9" t="s">
        <v>12</v>
      </c>
      <c r="S2" s="71" t="s">
        <v>9</v>
      </c>
    </row>
    <row r="3" spans="1:15" ht="15.75">
      <c r="A3" s="179"/>
      <c r="B3" s="180"/>
      <c r="C3" s="181"/>
      <c r="D3" s="182"/>
      <c r="E3" s="182"/>
      <c r="F3" s="183"/>
      <c r="G3" s="184"/>
      <c r="H3" s="182"/>
      <c r="I3" s="185"/>
      <c r="J3" s="186"/>
      <c r="K3" s="187"/>
      <c r="L3" s="183"/>
      <c r="M3" s="188"/>
      <c r="N3" s="189"/>
      <c r="O3" s="190"/>
    </row>
    <row r="4" spans="1:19" ht="15.75">
      <c r="A4" s="30"/>
      <c r="B4" s="143"/>
      <c r="C4" s="163"/>
      <c r="D4" s="147"/>
      <c r="E4" s="147"/>
      <c r="F4" s="144"/>
      <c r="G4" s="195"/>
      <c r="H4" s="147"/>
      <c r="I4" s="196"/>
      <c r="J4" s="146"/>
      <c r="K4" s="141"/>
      <c r="L4" s="144"/>
      <c r="M4" s="195"/>
      <c r="N4" s="147"/>
      <c r="O4" s="196"/>
      <c r="P4" s="147"/>
      <c r="Q4" s="147"/>
      <c r="R4" s="147"/>
      <c r="S4" s="147"/>
    </row>
    <row r="5" spans="1:19" ht="15.75">
      <c r="A5" s="30"/>
      <c r="B5" s="143"/>
      <c r="C5" s="163"/>
      <c r="D5" s="147"/>
      <c r="E5" s="147"/>
      <c r="F5" s="144"/>
      <c r="G5" s="195"/>
      <c r="H5" s="147"/>
      <c r="I5" s="196"/>
      <c r="J5" s="146"/>
      <c r="K5" s="141"/>
      <c r="L5" s="144"/>
      <c r="M5" s="195"/>
      <c r="N5" s="147"/>
      <c r="O5" s="196"/>
      <c r="P5" s="147"/>
      <c r="Q5" s="147"/>
      <c r="R5" s="147"/>
      <c r="S5" s="147"/>
    </row>
    <row r="6" spans="1:19" ht="15.75">
      <c r="A6" s="30">
        <v>1</v>
      </c>
      <c r="B6" s="143" t="s">
        <v>32</v>
      </c>
      <c r="C6" s="163" t="s">
        <v>580</v>
      </c>
      <c r="D6" s="147" t="s">
        <v>582</v>
      </c>
      <c r="E6" s="147"/>
      <c r="F6" s="150" t="s">
        <v>191</v>
      </c>
      <c r="G6" s="195">
        <v>100</v>
      </c>
      <c r="H6" s="147">
        <v>1.68</v>
      </c>
      <c r="I6" s="196">
        <f>SUM(G6:H6)</f>
        <v>101.68</v>
      </c>
      <c r="J6" s="146"/>
      <c r="K6" s="141"/>
      <c r="L6" s="144" t="s">
        <v>244</v>
      </c>
      <c r="M6" s="195">
        <v>100</v>
      </c>
      <c r="N6" s="147">
        <v>1.01</v>
      </c>
      <c r="O6" s="196">
        <f>SUM(M6:N6)</f>
        <v>101.01</v>
      </c>
      <c r="P6" s="144" t="s">
        <v>609</v>
      </c>
      <c r="Q6" s="195">
        <v>75</v>
      </c>
      <c r="R6" s="147">
        <v>0.7</v>
      </c>
      <c r="S6" s="196">
        <f>SUM(Q6:R6)</f>
        <v>75.7</v>
      </c>
    </row>
    <row r="7" spans="1:19" ht="15.75">
      <c r="A7" s="30"/>
      <c r="B7" s="143"/>
      <c r="C7" s="148" t="s">
        <v>581</v>
      </c>
      <c r="D7" s="147"/>
      <c r="E7" s="147" t="s">
        <v>214</v>
      </c>
      <c r="F7" s="144" t="s">
        <v>202</v>
      </c>
      <c r="G7" s="195">
        <v>100</v>
      </c>
      <c r="H7" s="147">
        <v>1.59</v>
      </c>
      <c r="I7" s="196">
        <f>SUM(G7:H7)</f>
        <v>101.59</v>
      </c>
      <c r="J7" s="146"/>
      <c r="K7" s="141"/>
      <c r="L7" s="144" t="s">
        <v>607</v>
      </c>
      <c r="M7" s="147">
        <v>100</v>
      </c>
      <c r="N7" s="147">
        <v>0.95</v>
      </c>
      <c r="O7" s="147">
        <f>SUM(M7:N7)</f>
        <v>100.95</v>
      </c>
      <c r="P7" s="147"/>
      <c r="Q7" s="147"/>
      <c r="R7" s="147"/>
      <c r="S7" s="147"/>
    </row>
    <row r="8" spans="1:19" ht="15.75">
      <c r="A8" s="30"/>
      <c r="B8" s="143"/>
      <c r="C8" s="148"/>
      <c r="D8" s="147"/>
      <c r="E8" s="147"/>
      <c r="F8" s="144" t="s">
        <v>585</v>
      </c>
      <c r="G8" s="195">
        <v>100</v>
      </c>
      <c r="H8" s="147">
        <v>1.29</v>
      </c>
      <c r="I8" s="196">
        <f>SUM(G8:H8)</f>
        <v>101.29</v>
      </c>
      <c r="J8" s="146"/>
      <c r="K8" s="141"/>
      <c r="L8" s="144" t="s">
        <v>245</v>
      </c>
      <c r="M8" s="195">
        <v>100</v>
      </c>
      <c r="N8" s="147">
        <v>0.87</v>
      </c>
      <c r="O8" s="196">
        <f>SUM(M8:N8)</f>
        <v>100.87</v>
      </c>
      <c r="P8" s="147"/>
      <c r="Q8" s="147"/>
      <c r="R8" s="147"/>
      <c r="S8" s="147"/>
    </row>
    <row r="9" spans="1:19" ht="15.75">
      <c r="A9" s="30"/>
      <c r="B9" s="143"/>
      <c r="C9" s="148"/>
      <c r="D9" s="147"/>
      <c r="E9" s="147"/>
      <c r="F9" s="144" t="s">
        <v>458</v>
      </c>
      <c r="G9" s="195">
        <v>100</v>
      </c>
      <c r="H9" s="145">
        <v>1.24</v>
      </c>
      <c r="I9" s="196">
        <f>SUM(G9:H9)</f>
        <v>101.24</v>
      </c>
      <c r="J9" s="146"/>
      <c r="K9" s="141"/>
      <c r="L9" s="144" t="s">
        <v>654</v>
      </c>
      <c r="M9" s="197">
        <v>75</v>
      </c>
      <c r="N9" s="145">
        <v>2.05</v>
      </c>
      <c r="O9" s="147">
        <f>SUM(M9:N9)</f>
        <v>77.05</v>
      </c>
      <c r="P9" s="147"/>
      <c r="Q9" s="147"/>
      <c r="R9" s="147"/>
      <c r="S9" s="147"/>
    </row>
    <row r="10" spans="1:19" ht="15.75">
      <c r="A10" s="30"/>
      <c r="B10" s="143"/>
      <c r="C10" s="148"/>
      <c r="D10" s="147"/>
      <c r="E10" s="147"/>
      <c r="F10" s="144" t="s">
        <v>457</v>
      </c>
      <c r="G10" s="195">
        <v>100</v>
      </c>
      <c r="H10" s="147">
        <v>1.32</v>
      </c>
      <c r="I10" s="196">
        <f>SUM(G10:H10)</f>
        <v>101.32</v>
      </c>
      <c r="J10" s="146">
        <f>SUM(I6:I10)</f>
        <v>507.12</v>
      </c>
      <c r="K10" s="141"/>
      <c r="L10" s="144" t="s">
        <v>658</v>
      </c>
      <c r="M10" s="197">
        <v>75</v>
      </c>
      <c r="N10" s="145">
        <v>2.01</v>
      </c>
      <c r="O10" s="198">
        <f>SUM(M10:N10)</f>
        <v>77.01</v>
      </c>
      <c r="P10" s="147"/>
      <c r="Q10" s="147"/>
      <c r="R10" s="147"/>
      <c r="S10" s="147"/>
    </row>
    <row r="11" spans="1:19" ht="15.75">
      <c r="A11" s="30"/>
      <c r="B11" s="143"/>
      <c r="C11" s="148"/>
      <c r="D11" s="147"/>
      <c r="E11" s="147"/>
      <c r="F11" s="144"/>
      <c r="G11" s="195"/>
      <c r="H11" s="147"/>
      <c r="I11" s="196"/>
      <c r="J11" s="146"/>
      <c r="K11" s="141"/>
      <c r="L11" s="144"/>
      <c r="M11" s="195"/>
      <c r="N11" s="147"/>
      <c r="O11" s="196"/>
      <c r="P11" s="147"/>
      <c r="Q11" s="147"/>
      <c r="R11" s="147"/>
      <c r="S11" s="147"/>
    </row>
    <row r="12" spans="1:19" ht="15.75">
      <c r="A12" s="30">
        <v>2</v>
      </c>
      <c r="B12" s="143" t="s">
        <v>16</v>
      </c>
      <c r="C12" s="148" t="s">
        <v>166</v>
      </c>
      <c r="D12" s="147" t="s">
        <v>167</v>
      </c>
      <c r="E12" s="147"/>
      <c r="F12" s="144" t="s">
        <v>121</v>
      </c>
      <c r="G12" s="195">
        <v>100</v>
      </c>
      <c r="H12" s="145">
        <v>1.55</v>
      </c>
      <c r="I12" s="196">
        <f>SUM(G12:H12)</f>
        <v>101.55</v>
      </c>
      <c r="J12" s="146"/>
      <c r="K12" s="141"/>
      <c r="L12" s="144" t="s">
        <v>295</v>
      </c>
      <c r="M12" s="195">
        <v>75</v>
      </c>
      <c r="N12" s="145">
        <v>1.29</v>
      </c>
      <c r="O12" s="196">
        <f>SUM(M12:N12)</f>
        <v>76.29</v>
      </c>
      <c r="P12" s="147"/>
      <c r="Q12" s="147"/>
      <c r="R12" s="147"/>
      <c r="S12" s="147"/>
    </row>
    <row r="13" spans="1:19" ht="15.75">
      <c r="A13" s="30"/>
      <c r="B13" s="143"/>
      <c r="C13" s="144" t="s">
        <v>168</v>
      </c>
      <c r="D13" s="147"/>
      <c r="E13" s="147" t="s">
        <v>133</v>
      </c>
      <c r="F13" s="144" t="s">
        <v>127</v>
      </c>
      <c r="G13" s="195">
        <v>100</v>
      </c>
      <c r="H13" s="145">
        <v>1.5</v>
      </c>
      <c r="I13" s="196">
        <f>SUM(G13:H13)</f>
        <v>101.5</v>
      </c>
      <c r="J13" s="146"/>
      <c r="K13" s="141"/>
      <c r="L13" s="144"/>
      <c r="M13" s="195"/>
      <c r="N13" s="147"/>
      <c r="O13" s="196"/>
      <c r="P13" s="147"/>
      <c r="Q13" s="147"/>
      <c r="R13" s="147"/>
      <c r="S13" s="147"/>
    </row>
    <row r="14" spans="1:19" ht="15.75">
      <c r="A14" s="30"/>
      <c r="B14" s="143"/>
      <c r="C14" s="144"/>
      <c r="D14" s="147"/>
      <c r="E14" s="147"/>
      <c r="F14" s="144" t="s">
        <v>534</v>
      </c>
      <c r="G14" s="195">
        <v>100</v>
      </c>
      <c r="H14" s="145">
        <v>1.06</v>
      </c>
      <c r="I14" s="196">
        <f>SUM(G14:H14)</f>
        <v>101.06</v>
      </c>
      <c r="J14" s="146"/>
      <c r="K14" s="141"/>
      <c r="L14" s="144"/>
      <c r="M14" s="195"/>
      <c r="N14" s="147"/>
      <c r="O14" s="196"/>
      <c r="P14" s="147"/>
      <c r="Q14" s="147"/>
      <c r="R14" s="147"/>
      <c r="S14" s="147"/>
    </row>
    <row r="15" spans="1:19" ht="15.75">
      <c r="A15" s="30"/>
      <c r="B15" s="143"/>
      <c r="C15" s="144"/>
      <c r="D15" s="147"/>
      <c r="E15" s="147"/>
      <c r="F15" s="144" t="s">
        <v>288</v>
      </c>
      <c r="G15" s="195">
        <v>100</v>
      </c>
      <c r="H15" s="145">
        <v>1.19</v>
      </c>
      <c r="I15" s="196">
        <f>SUM(G15:H15)</f>
        <v>101.19</v>
      </c>
      <c r="J15" s="146"/>
      <c r="K15" s="141"/>
      <c r="L15" s="144"/>
      <c r="M15" s="195"/>
      <c r="N15" s="147"/>
      <c r="O15" s="196"/>
      <c r="P15" s="147"/>
      <c r="Q15" s="147"/>
      <c r="R15" s="147"/>
      <c r="S15" s="147"/>
    </row>
    <row r="16" spans="1:19" ht="15.75">
      <c r="A16" s="30"/>
      <c r="B16" s="143"/>
      <c r="C16" s="144"/>
      <c r="D16" s="147"/>
      <c r="E16" s="147"/>
      <c r="F16" s="144" t="s">
        <v>533</v>
      </c>
      <c r="G16" s="195">
        <v>100</v>
      </c>
      <c r="H16" s="145">
        <v>1.52</v>
      </c>
      <c r="I16" s="196">
        <f>SUM(G16:H16)</f>
        <v>101.52</v>
      </c>
      <c r="J16" s="146">
        <f>SUM(I12:I16)</f>
        <v>506.82</v>
      </c>
      <c r="K16" s="141"/>
      <c r="L16" s="144"/>
      <c r="M16" s="195"/>
      <c r="N16" s="147"/>
      <c r="O16" s="196"/>
      <c r="P16" s="147"/>
      <c r="Q16" s="147"/>
      <c r="R16" s="147"/>
      <c r="S16" s="147"/>
    </row>
    <row r="17" spans="1:19" ht="15.75">
      <c r="A17" s="30"/>
      <c r="B17" s="143"/>
      <c r="C17" s="163"/>
      <c r="D17" s="147"/>
      <c r="E17" s="147"/>
      <c r="F17" s="144"/>
      <c r="G17" s="195"/>
      <c r="H17" s="147"/>
      <c r="I17" s="196"/>
      <c r="J17" s="146"/>
      <c r="K17" s="141"/>
      <c r="L17" s="144"/>
      <c r="M17" s="195"/>
      <c r="N17" s="147"/>
      <c r="O17" s="196"/>
      <c r="P17" s="147"/>
      <c r="Q17" s="147"/>
      <c r="R17" s="147"/>
      <c r="S17" s="147"/>
    </row>
    <row r="18" spans="1:19" ht="15.75">
      <c r="A18" s="30">
        <v>3</v>
      </c>
      <c r="B18" s="143" t="s">
        <v>16</v>
      </c>
      <c r="C18" s="163" t="s">
        <v>89</v>
      </c>
      <c r="D18" s="147" t="s">
        <v>90</v>
      </c>
      <c r="E18" s="147"/>
      <c r="F18" s="148" t="s">
        <v>44</v>
      </c>
      <c r="G18" s="195">
        <v>100</v>
      </c>
      <c r="H18" s="147">
        <v>1.03</v>
      </c>
      <c r="I18" s="196">
        <f>SUM(G18:H18)</f>
        <v>101.03</v>
      </c>
      <c r="J18" s="146"/>
      <c r="K18" s="141"/>
      <c r="L18" s="144" t="s">
        <v>245</v>
      </c>
      <c r="M18" s="195">
        <v>100</v>
      </c>
      <c r="N18" s="147">
        <v>0.87</v>
      </c>
      <c r="O18" s="196">
        <f>SUM(M18:N18)</f>
        <v>100.87</v>
      </c>
      <c r="P18" s="147"/>
      <c r="Q18" s="147"/>
      <c r="R18" s="147"/>
      <c r="S18" s="147"/>
    </row>
    <row r="19" spans="1:19" ht="15.75">
      <c r="A19" s="30"/>
      <c r="B19" s="143"/>
      <c r="C19" s="144" t="s">
        <v>91</v>
      </c>
      <c r="D19" s="147"/>
      <c r="E19" s="147" t="s">
        <v>34</v>
      </c>
      <c r="F19" s="144" t="s">
        <v>51</v>
      </c>
      <c r="G19" s="195">
        <v>100</v>
      </c>
      <c r="H19" s="147">
        <v>1</v>
      </c>
      <c r="I19" s="196">
        <f>SUM(G19:H19)</f>
        <v>101</v>
      </c>
      <c r="J19" s="146"/>
      <c r="K19" s="141"/>
      <c r="L19" s="144" t="s">
        <v>585</v>
      </c>
      <c r="M19" s="195">
        <v>75</v>
      </c>
      <c r="N19" s="147">
        <v>1.29</v>
      </c>
      <c r="O19" s="196">
        <f>SUM(M19:N19)</f>
        <v>76.29</v>
      </c>
      <c r="P19" s="147"/>
      <c r="Q19" s="147"/>
      <c r="R19" s="147"/>
      <c r="S19" s="147"/>
    </row>
    <row r="20" spans="1:19" ht="15.75">
      <c r="A20" s="30"/>
      <c r="B20" s="143"/>
      <c r="C20" s="144"/>
      <c r="D20" s="147"/>
      <c r="E20" s="147"/>
      <c r="F20" s="150" t="s">
        <v>191</v>
      </c>
      <c r="G20" s="195">
        <v>100</v>
      </c>
      <c r="H20" s="147">
        <v>1.68</v>
      </c>
      <c r="I20" s="196">
        <f>SUM(G20:H20)</f>
        <v>101.68</v>
      </c>
      <c r="J20" s="146"/>
      <c r="K20" s="141"/>
      <c r="L20" s="144"/>
      <c r="M20" s="195"/>
      <c r="N20" s="147"/>
      <c r="O20" s="196"/>
      <c r="P20" s="147"/>
      <c r="Q20" s="147"/>
      <c r="R20" s="147"/>
      <c r="S20" s="147"/>
    </row>
    <row r="21" spans="1:19" ht="15.75">
      <c r="A21" s="30"/>
      <c r="B21" s="143"/>
      <c r="C21" s="144"/>
      <c r="D21" s="147"/>
      <c r="E21" s="147"/>
      <c r="F21" s="144" t="s">
        <v>202</v>
      </c>
      <c r="G21" s="195">
        <v>100</v>
      </c>
      <c r="H21" s="147">
        <v>1.59</v>
      </c>
      <c r="I21" s="196">
        <f>SUM(G21:H21)</f>
        <v>101.59</v>
      </c>
      <c r="J21" s="146"/>
      <c r="K21" s="141"/>
      <c r="L21" s="144"/>
      <c r="M21" s="195"/>
      <c r="N21" s="147"/>
      <c r="O21" s="196"/>
      <c r="P21" s="147"/>
      <c r="Q21" s="147"/>
      <c r="R21" s="147"/>
      <c r="S21" s="147"/>
    </row>
    <row r="22" spans="1:19" ht="15.75">
      <c r="A22" s="30"/>
      <c r="B22" s="143"/>
      <c r="C22" s="144"/>
      <c r="D22" s="147"/>
      <c r="E22" s="147"/>
      <c r="F22" s="144" t="s">
        <v>244</v>
      </c>
      <c r="G22" s="195">
        <v>100</v>
      </c>
      <c r="H22" s="147">
        <v>1.01</v>
      </c>
      <c r="I22" s="196">
        <f>SUM(G22:H22)</f>
        <v>101.01</v>
      </c>
      <c r="J22" s="146">
        <f>SUM(I18:I22)</f>
        <v>506.31000000000006</v>
      </c>
      <c r="K22" s="141"/>
      <c r="L22" s="144"/>
      <c r="M22" s="195"/>
      <c r="N22" s="147"/>
      <c r="O22" s="196"/>
      <c r="P22" s="147"/>
      <c r="Q22" s="147"/>
      <c r="R22" s="147"/>
      <c r="S22" s="147"/>
    </row>
    <row r="23" spans="1:19" ht="15.75">
      <c r="A23" s="30"/>
      <c r="B23" s="7"/>
      <c r="C23" s="144"/>
      <c r="D23" s="147"/>
      <c r="E23" s="147"/>
      <c r="F23" s="148"/>
      <c r="G23" s="195"/>
      <c r="H23" s="147"/>
      <c r="I23" s="196"/>
      <c r="J23" s="146"/>
      <c r="K23" s="141"/>
      <c r="L23" s="144"/>
      <c r="M23" s="195"/>
      <c r="N23" s="147"/>
      <c r="O23" s="196"/>
      <c r="P23" s="147"/>
      <c r="Q23" s="147"/>
      <c r="R23" s="147"/>
      <c r="S23" s="147"/>
    </row>
    <row r="24" spans="1:19" ht="15.75">
      <c r="A24" s="30">
        <v>4</v>
      </c>
      <c r="B24" s="143" t="s">
        <v>32</v>
      </c>
      <c r="C24" s="144" t="s">
        <v>98</v>
      </c>
      <c r="D24" s="147" t="s">
        <v>99</v>
      </c>
      <c r="E24" s="147"/>
      <c r="F24" s="144" t="s">
        <v>585</v>
      </c>
      <c r="G24" s="195">
        <v>100</v>
      </c>
      <c r="H24" s="145">
        <v>1.29</v>
      </c>
      <c r="I24" s="196">
        <f>SUM(G24:H24)</f>
        <v>101.29</v>
      </c>
      <c r="J24" s="146"/>
      <c r="K24" s="141"/>
      <c r="L24" s="144" t="s">
        <v>121</v>
      </c>
      <c r="M24" s="195">
        <v>75</v>
      </c>
      <c r="N24" s="147">
        <v>1.55</v>
      </c>
      <c r="O24" s="196">
        <f>SUM(M24:N24)</f>
        <v>76.55</v>
      </c>
      <c r="P24" s="147"/>
      <c r="Q24" s="147"/>
      <c r="R24" s="147"/>
      <c r="S24" s="147"/>
    </row>
    <row r="25" spans="1:19" ht="15.75">
      <c r="A25" s="30"/>
      <c r="B25" s="143"/>
      <c r="C25" s="144" t="s">
        <v>100</v>
      </c>
      <c r="D25" s="147"/>
      <c r="E25" s="147" t="s">
        <v>22</v>
      </c>
      <c r="F25" s="144" t="s">
        <v>584</v>
      </c>
      <c r="G25" s="195">
        <v>100</v>
      </c>
      <c r="H25" s="145">
        <v>1.43</v>
      </c>
      <c r="I25" s="196">
        <f>SUM(G25:H25)</f>
        <v>101.43</v>
      </c>
      <c r="J25" s="146"/>
      <c r="K25" s="141"/>
      <c r="L25" s="144" t="s">
        <v>623</v>
      </c>
      <c r="M25" s="147">
        <v>75</v>
      </c>
      <c r="N25" s="147">
        <v>1.04</v>
      </c>
      <c r="O25" s="147">
        <f>SUM(M25:N25)</f>
        <v>76.04</v>
      </c>
      <c r="P25" s="147"/>
      <c r="Q25" s="147"/>
      <c r="R25" s="147"/>
      <c r="S25" s="147"/>
    </row>
    <row r="26" spans="1:19" ht="15.75">
      <c r="A26" s="30"/>
      <c r="B26" s="143"/>
      <c r="C26" s="144"/>
      <c r="D26" s="147"/>
      <c r="E26" s="147"/>
      <c r="F26" s="144" t="s">
        <v>625</v>
      </c>
      <c r="G26" s="195">
        <v>100</v>
      </c>
      <c r="H26" s="145">
        <v>0.96</v>
      </c>
      <c r="I26" s="196">
        <f>SUM(G26:H26)</f>
        <v>100.96</v>
      </c>
      <c r="J26" s="146"/>
      <c r="K26" s="141"/>
      <c r="L26" s="148" t="s">
        <v>44</v>
      </c>
      <c r="M26" s="195">
        <v>75</v>
      </c>
      <c r="N26" s="147">
        <v>1.03</v>
      </c>
      <c r="O26" s="196">
        <f>SUM(M26:N26)</f>
        <v>76.03</v>
      </c>
      <c r="P26" s="147"/>
      <c r="Q26" s="147"/>
      <c r="R26" s="147"/>
      <c r="S26" s="147"/>
    </row>
    <row r="27" spans="1:19" ht="15.75">
      <c r="A27" s="30"/>
      <c r="B27" s="143"/>
      <c r="C27" s="144"/>
      <c r="D27" s="147"/>
      <c r="E27" s="147"/>
      <c r="F27" s="144" t="s">
        <v>400</v>
      </c>
      <c r="G27" s="195">
        <v>100</v>
      </c>
      <c r="H27" s="147">
        <v>0.84</v>
      </c>
      <c r="I27" s="196">
        <f>SUM(G27:H27)</f>
        <v>100.84</v>
      </c>
      <c r="J27" s="146"/>
      <c r="K27" s="141"/>
      <c r="L27" s="144" t="s">
        <v>51</v>
      </c>
      <c r="M27" s="195">
        <v>75</v>
      </c>
      <c r="N27" s="147">
        <v>1</v>
      </c>
      <c r="O27" s="196">
        <f>SUM(M27:N27)</f>
        <v>76</v>
      </c>
      <c r="P27" s="147"/>
      <c r="Q27" s="147"/>
      <c r="R27" s="147"/>
      <c r="S27" s="147"/>
    </row>
    <row r="28" spans="1:19" ht="15.75">
      <c r="A28" s="30"/>
      <c r="B28" s="143"/>
      <c r="C28" s="144"/>
      <c r="D28" s="147"/>
      <c r="E28" s="147"/>
      <c r="F28" s="144" t="s">
        <v>401</v>
      </c>
      <c r="G28" s="195">
        <v>100</v>
      </c>
      <c r="H28" s="147">
        <v>0.84</v>
      </c>
      <c r="I28" s="196">
        <f>SUM(G28:H28)</f>
        <v>100.84</v>
      </c>
      <c r="J28" s="146">
        <f>SUM(I24:I28)</f>
        <v>505.36</v>
      </c>
      <c r="K28" s="141"/>
      <c r="L28" s="148"/>
      <c r="M28" s="195"/>
      <c r="N28" s="147"/>
      <c r="O28" s="196"/>
      <c r="P28" s="147"/>
      <c r="Q28" s="147"/>
      <c r="R28" s="147"/>
      <c r="S28" s="147"/>
    </row>
    <row r="29" spans="1:19" ht="15.75">
      <c r="A29" s="30"/>
      <c r="B29" s="143"/>
      <c r="C29" s="144"/>
      <c r="D29" s="147"/>
      <c r="E29" s="147"/>
      <c r="F29" s="144"/>
      <c r="G29" s="195"/>
      <c r="H29" s="147"/>
      <c r="I29" s="196"/>
      <c r="J29" s="146"/>
      <c r="K29" s="141"/>
      <c r="L29" s="148"/>
      <c r="M29" s="195"/>
      <c r="N29" s="147"/>
      <c r="O29" s="196"/>
      <c r="P29" s="147"/>
      <c r="Q29" s="147"/>
      <c r="R29" s="147"/>
      <c r="S29" s="147"/>
    </row>
    <row r="30" spans="1:19" ht="15.75">
      <c r="A30" s="30">
        <v>5</v>
      </c>
      <c r="B30" s="7" t="s">
        <v>417</v>
      </c>
      <c r="C30" s="144" t="s">
        <v>159</v>
      </c>
      <c r="D30" s="147" t="s">
        <v>160</v>
      </c>
      <c r="E30" s="147"/>
      <c r="F30" s="144" t="s">
        <v>654</v>
      </c>
      <c r="G30" s="195">
        <v>75</v>
      </c>
      <c r="H30" s="145">
        <v>2.05</v>
      </c>
      <c r="I30" s="196">
        <f>SUM(G30:H30)</f>
        <v>77.05</v>
      </c>
      <c r="J30" s="146"/>
      <c r="K30" s="141"/>
      <c r="L30" s="144" t="s">
        <v>121</v>
      </c>
      <c r="M30" s="195">
        <v>75</v>
      </c>
      <c r="N30" s="147">
        <v>1.55</v>
      </c>
      <c r="O30" s="196">
        <f>SUM(M30:N30)</f>
        <v>76.55</v>
      </c>
      <c r="P30" s="147"/>
      <c r="Q30" s="147"/>
      <c r="R30" s="147"/>
      <c r="S30" s="147"/>
    </row>
    <row r="31" spans="1:19" ht="15.75">
      <c r="A31" s="30"/>
      <c r="B31" s="7"/>
      <c r="C31" s="144" t="s">
        <v>161</v>
      </c>
      <c r="D31" s="147"/>
      <c r="E31" s="147" t="s">
        <v>29</v>
      </c>
      <c r="F31" s="144" t="s">
        <v>127</v>
      </c>
      <c r="G31" s="195">
        <v>100</v>
      </c>
      <c r="H31" s="147">
        <v>1.5</v>
      </c>
      <c r="I31" s="196">
        <f>SUM(G31:H31)</f>
        <v>101.5</v>
      </c>
      <c r="J31" s="146"/>
      <c r="K31" s="141"/>
      <c r="L31" s="144"/>
      <c r="M31" s="195"/>
      <c r="N31" s="147"/>
      <c r="O31" s="196"/>
      <c r="P31" s="147"/>
      <c r="Q31" s="147"/>
      <c r="R31" s="147"/>
      <c r="S31" s="147"/>
    </row>
    <row r="32" spans="1:19" ht="15.75">
      <c r="A32" s="30"/>
      <c r="B32" s="7"/>
      <c r="C32" s="144"/>
      <c r="D32" s="147"/>
      <c r="E32" s="147"/>
      <c r="F32" s="144" t="s">
        <v>295</v>
      </c>
      <c r="G32" s="195">
        <v>100</v>
      </c>
      <c r="H32" s="147">
        <v>1.29</v>
      </c>
      <c r="I32" s="196">
        <f>SUM(G32:H32)</f>
        <v>101.29</v>
      </c>
      <c r="J32" s="146"/>
      <c r="K32" s="141"/>
      <c r="L32" s="144"/>
      <c r="M32" s="195"/>
      <c r="N32" s="147"/>
      <c r="O32" s="196"/>
      <c r="P32" s="147"/>
      <c r="Q32" s="147"/>
      <c r="R32" s="147"/>
      <c r="S32" s="147"/>
    </row>
    <row r="33" spans="1:19" ht="15.75">
      <c r="A33" s="30"/>
      <c r="B33" s="7"/>
      <c r="C33" s="144"/>
      <c r="D33" s="147"/>
      <c r="E33" s="147"/>
      <c r="F33" s="144" t="s">
        <v>288</v>
      </c>
      <c r="G33" s="195">
        <v>100</v>
      </c>
      <c r="H33" s="147">
        <v>1.19</v>
      </c>
      <c r="I33" s="196">
        <f>SUM(G33:H33)</f>
        <v>101.19</v>
      </c>
      <c r="J33" s="146"/>
      <c r="K33" s="141"/>
      <c r="L33" s="144"/>
      <c r="M33" s="195"/>
      <c r="N33" s="147"/>
      <c r="O33" s="196"/>
      <c r="P33" s="147"/>
      <c r="Q33" s="147"/>
      <c r="R33" s="147"/>
      <c r="S33" s="147"/>
    </row>
    <row r="34" spans="1:19" ht="15.75">
      <c r="A34" s="30"/>
      <c r="B34" s="7"/>
      <c r="C34" s="144"/>
      <c r="D34" s="147"/>
      <c r="E34" s="147"/>
      <c r="F34" s="148" t="s">
        <v>419</v>
      </c>
      <c r="G34" s="195">
        <v>100</v>
      </c>
      <c r="H34" s="147">
        <v>0.61</v>
      </c>
      <c r="I34" s="196">
        <f>SUM(G34:H34)</f>
        <v>100.61</v>
      </c>
      <c r="J34" s="146">
        <f>SUM(I30:I34)</f>
        <v>481.64000000000004</v>
      </c>
      <c r="K34" s="141"/>
      <c r="L34" s="144"/>
      <c r="M34" s="195"/>
      <c r="N34" s="147"/>
      <c r="O34" s="196"/>
      <c r="P34" s="147"/>
      <c r="Q34" s="147"/>
      <c r="R34" s="147"/>
      <c r="S34" s="147"/>
    </row>
    <row r="35" spans="1:19" ht="15.75">
      <c r="A35" s="30"/>
      <c r="B35" s="143"/>
      <c r="C35" s="144"/>
      <c r="D35" s="147"/>
      <c r="E35" s="147"/>
      <c r="F35" s="144"/>
      <c r="G35" s="195"/>
      <c r="H35" s="147"/>
      <c r="I35" s="196"/>
      <c r="J35" s="146"/>
      <c r="K35" s="141"/>
      <c r="L35" s="148"/>
      <c r="M35" s="195"/>
      <c r="N35" s="147"/>
      <c r="O35" s="196"/>
      <c r="P35" s="147"/>
      <c r="Q35" s="147"/>
      <c r="R35" s="147"/>
      <c r="S35" s="147"/>
    </row>
    <row r="36" spans="1:19" ht="15.75">
      <c r="A36" s="30">
        <v>6</v>
      </c>
      <c r="B36" s="143" t="s">
        <v>27</v>
      </c>
      <c r="C36" s="163" t="s">
        <v>325</v>
      </c>
      <c r="D36" s="147" t="s">
        <v>326</v>
      </c>
      <c r="E36" s="147"/>
      <c r="F36" s="144" t="s">
        <v>313</v>
      </c>
      <c r="G36" s="195">
        <v>100</v>
      </c>
      <c r="H36" s="147">
        <v>0.9</v>
      </c>
      <c r="I36" s="196">
        <f>SUM(G36:H36)</f>
        <v>100.9</v>
      </c>
      <c r="J36" s="146"/>
      <c r="K36" s="141"/>
      <c r="L36" s="144" t="s">
        <v>345</v>
      </c>
      <c r="M36" s="195">
        <v>75</v>
      </c>
      <c r="N36" s="147">
        <v>1.05</v>
      </c>
      <c r="O36" s="196">
        <f>SUM(M36:N36)</f>
        <v>76.05</v>
      </c>
      <c r="P36" s="147"/>
      <c r="Q36" s="147"/>
      <c r="R36" s="147"/>
      <c r="S36" s="147"/>
    </row>
    <row r="37" spans="1:19" ht="15.75">
      <c r="A37" s="30"/>
      <c r="B37" s="143"/>
      <c r="C37" s="148" t="s">
        <v>327</v>
      </c>
      <c r="D37" s="147"/>
      <c r="E37" s="147" t="s">
        <v>328</v>
      </c>
      <c r="F37" s="150" t="s">
        <v>317</v>
      </c>
      <c r="G37" s="195">
        <v>100</v>
      </c>
      <c r="H37" s="147">
        <v>0.85</v>
      </c>
      <c r="I37" s="196">
        <f>SUM(G37:H37)</f>
        <v>100.85</v>
      </c>
      <c r="J37" s="146"/>
      <c r="K37" s="141"/>
      <c r="L37" s="148"/>
      <c r="M37" s="195"/>
      <c r="N37" s="147"/>
      <c r="O37" s="196"/>
      <c r="P37" s="147"/>
      <c r="Q37" s="147"/>
      <c r="R37" s="147"/>
      <c r="S37" s="147"/>
    </row>
    <row r="38" spans="1:19" ht="15.75">
      <c r="A38" s="30"/>
      <c r="B38" s="143"/>
      <c r="C38" s="148"/>
      <c r="D38" s="147"/>
      <c r="E38" s="147"/>
      <c r="F38" s="144" t="s">
        <v>658</v>
      </c>
      <c r="G38" s="195">
        <v>75</v>
      </c>
      <c r="H38" s="145">
        <v>2.01</v>
      </c>
      <c r="I38" s="196">
        <f>SUM(G38:H38)</f>
        <v>77.01</v>
      </c>
      <c r="J38" s="146"/>
      <c r="K38" s="141"/>
      <c r="L38" s="148"/>
      <c r="M38" s="195"/>
      <c r="N38" s="147"/>
      <c r="O38" s="196"/>
      <c r="P38" s="147"/>
      <c r="Q38" s="147"/>
      <c r="R38" s="147"/>
      <c r="S38" s="147"/>
    </row>
    <row r="39" spans="1:19" ht="15.75">
      <c r="A39" s="30"/>
      <c r="B39" s="143"/>
      <c r="C39" s="148"/>
      <c r="D39" s="147"/>
      <c r="E39" s="147"/>
      <c r="F39" s="144" t="s">
        <v>353</v>
      </c>
      <c r="G39" s="195">
        <v>100</v>
      </c>
      <c r="H39" s="147">
        <v>0.97</v>
      </c>
      <c r="I39" s="196">
        <f>SUM(G39:H39)</f>
        <v>100.97</v>
      </c>
      <c r="J39" s="146"/>
      <c r="K39" s="141"/>
      <c r="L39" s="148"/>
      <c r="M39" s="195"/>
      <c r="N39" s="147"/>
      <c r="O39" s="196"/>
      <c r="P39" s="147"/>
      <c r="Q39" s="147"/>
      <c r="R39" s="147"/>
      <c r="S39" s="147"/>
    </row>
    <row r="40" spans="1:19" ht="15.75">
      <c r="A40" s="30"/>
      <c r="B40" s="143"/>
      <c r="C40" s="148"/>
      <c r="D40" s="147"/>
      <c r="E40" s="147"/>
      <c r="F40" s="144" t="s">
        <v>654</v>
      </c>
      <c r="G40" s="195">
        <v>75</v>
      </c>
      <c r="H40" s="147">
        <v>2.05</v>
      </c>
      <c r="I40" s="196">
        <f>SUM(G40:H40)</f>
        <v>77.05</v>
      </c>
      <c r="J40" s="146">
        <f>SUM(I36:I40)</f>
        <v>456.78000000000003</v>
      </c>
      <c r="K40" s="141"/>
      <c r="L40" s="148"/>
      <c r="M40" s="195"/>
      <c r="N40" s="147"/>
      <c r="O40" s="196"/>
      <c r="P40" s="147"/>
      <c r="Q40" s="147"/>
      <c r="R40" s="147"/>
      <c r="S40" s="147"/>
    </row>
    <row r="41" spans="1:19" ht="15.75">
      <c r="A41" s="30"/>
      <c r="B41" s="7"/>
      <c r="C41" s="144"/>
      <c r="D41" s="147"/>
      <c r="E41" s="147"/>
      <c r="F41" s="148"/>
      <c r="G41" s="195"/>
      <c r="H41" s="147"/>
      <c r="I41" s="196"/>
      <c r="J41" s="146"/>
      <c r="K41" s="141"/>
      <c r="L41" s="144"/>
      <c r="M41" s="195"/>
      <c r="N41" s="147"/>
      <c r="O41" s="196"/>
      <c r="P41" s="147"/>
      <c r="Q41" s="147"/>
      <c r="R41" s="147"/>
      <c r="S41" s="147"/>
    </row>
    <row r="42" spans="1:19" ht="15.75">
      <c r="A42" s="30">
        <v>7</v>
      </c>
      <c r="B42" s="143" t="s">
        <v>169</v>
      </c>
      <c r="C42" s="163" t="s">
        <v>170</v>
      </c>
      <c r="D42" s="147" t="s">
        <v>93</v>
      </c>
      <c r="E42" s="147"/>
      <c r="F42" s="144" t="s">
        <v>121</v>
      </c>
      <c r="G42" s="195">
        <v>75</v>
      </c>
      <c r="H42" s="147">
        <v>1.55</v>
      </c>
      <c r="I42" s="196">
        <f>SUM(G42:H42)</f>
        <v>76.55</v>
      </c>
      <c r="J42" s="146"/>
      <c r="K42" s="199"/>
      <c r="L42" s="144" t="s">
        <v>607</v>
      </c>
      <c r="M42" s="147">
        <v>75</v>
      </c>
      <c r="N42" s="147">
        <v>0.95</v>
      </c>
      <c r="O42" s="147">
        <f>SUM(M42:N42)</f>
        <v>75.95</v>
      </c>
      <c r="P42" s="147"/>
      <c r="Q42" s="147"/>
      <c r="R42" s="147"/>
      <c r="S42" s="147"/>
    </row>
    <row r="43" spans="1:19" ht="15.75">
      <c r="A43" s="30"/>
      <c r="B43" s="143"/>
      <c r="C43" s="144" t="s">
        <v>171</v>
      </c>
      <c r="D43" s="147"/>
      <c r="E43" s="147" t="s">
        <v>19</v>
      </c>
      <c r="F43" s="144" t="s">
        <v>127</v>
      </c>
      <c r="G43" s="195">
        <v>75</v>
      </c>
      <c r="H43" s="147">
        <v>1.5</v>
      </c>
      <c r="I43" s="196">
        <f>SUM(G43:H43)</f>
        <v>76.5</v>
      </c>
      <c r="J43" s="146"/>
      <c r="K43" s="199"/>
      <c r="L43" s="148" t="s">
        <v>419</v>
      </c>
      <c r="M43" s="195">
        <v>75</v>
      </c>
      <c r="N43" s="147">
        <v>0.61</v>
      </c>
      <c r="O43" s="196">
        <f>SUM(M43:N43)</f>
        <v>75.61</v>
      </c>
      <c r="P43" s="147"/>
      <c r="Q43" s="147"/>
      <c r="R43" s="147"/>
      <c r="S43" s="147"/>
    </row>
    <row r="44" spans="1:19" ht="15.75">
      <c r="A44" s="30"/>
      <c r="B44" s="143"/>
      <c r="C44" s="144"/>
      <c r="D44" s="147"/>
      <c r="E44" s="147"/>
      <c r="F44" s="144" t="s">
        <v>572</v>
      </c>
      <c r="G44" s="195">
        <v>100</v>
      </c>
      <c r="H44" s="145">
        <v>0.96</v>
      </c>
      <c r="I44" s="196">
        <f>SUM(G44:H44)</f>
        <v>100.96</v>
      </c>
      <c r="J44" s="146"/>
      <c r="K44" s="199"/>
      <c r="L44" s="147"/>
      <c r="M44" s="147"/>
      <c r="N44" s="147"/>
      <c r="O44" s="147"/>
      <c r="P44" s="147"/>
      <c r="Q44" s="147"/>
      <c r="R44" s="147"/>
      <c r="S44" s="147"/>
    </row>
    <row r="45" spans="1:19" ht="15.75">
      <c r="A45" s="30"/>
      <c r="B45" s="143"/>
      <c r="C45" s="144"/>
      <c r="D45" s="147"/>
      <c r="E45" s="147"/>
      <c r="F45" s="150" t="s">
        <v>422</v>
      </c>
      <c r="G45" s="195">
        <v>100</v>
      </c>
      <c r="H45" s="147">
        <v>0.6</v>
      </c>
      <c r="I45" s="196">
        <f>SUM(G45:H45)</f>
        <v>100.6</v>
      </c>
      <c r="J45" s="146"/>
      <c r="K45" s="199"/>
      <c r="L45" s="147"/>
      <c r="M45" s="147"/>
      <c r="N45" s="147"/>
      <c r="O45" s="147"/>
      <c r="P45" s="147"/>
      <c r="Q45" s="147"/>
      <c r="R45" s="147"/>
      <c r="S45" s="147"/>
    </row>
    <row r="46" spans="1:19" ht="15.75">
      <c r="A46" s="30"/>
      <c r="B46" s="143"/>
      <c r="C46" s="144"/>
      <c r="D46" s="147"/>
      <c r="E46" s="147"/>
      <c r="F46" s="144" t="s">
        <v>571</v>
      </c>
      <c r="G46" s="195">
        <v>100</v>
      </c>
      <c r="H46" s="147">
        <v>0.95</v>
      </c>
      <c r="I46" s="196">
        <f>SUM(G46:H46)</f>
        <v>100.95</v>
      </c>
      <c r="J46" s="146">
        <f>SUM(I42:I46)</f>
        <v>455.56</v>
      </c>
      <c r="K46" s="199"/>
      <c r="L46" s="147"/>
      <c r="M46" s="147"/>
      <c r="N46" s="147"/>
      <c r="O46" s="147"/>
      <c r="P46" s="147"/>
      <c r="Q46" s="147"/>
      <c r="R46" s="147"/>
      <c r="S46" s="147"/>
    </row>
    <row r="47" spans="1:19" ht="15.75">
      <c r="A47" s="30"/>
      <c r="B47" s="7"/>
      <c r="C47" s="144"/>
      <c r="D47" s="147"/>
      <c r="E47" s="147"/>
      <c r="F47" s="148"/>
      <c r="G47" s="195"/>
      <c r="H47" s="147"/>
      <c r="I47" s="196"/>
      <c r="J47" s="146"/>
      <c r="K47" s="141"/>
      <c r="L47" s="144"/>
      <c r="M47" s="195"/>
      <c r="N47" s="147"/>
      <c r="O47" s="196"/>
      <c r="P47" s="147"/>
      <c r="Q47" s="147"/>
      <c r="R47" s="147"/>
      <c r="S47" s="147"/>
    </row>
    <row r="48" spans="1:19" ht="15.75">
      <c r="A48" s="30">
        <v>8</v>
      </c>
      <c r="B48" s="143" t="s">
        <v>13</v>
      </c>
      <c r="C48" s="144" t="s">
        <v>172</v>
      </c>
      <c r="D48" s="147" t="s">
        <v>173</v>
      </c>
      <c r="E48" s="147"/>
      <c r="F48" s="144" t="s">
        <v>121</v>
      </c>
      <c r="G48" s="195">
        <v>75</v>
      </c>
      <c r="H48" s="147">
        <v>1.55</v>
      </c>
      <c r="I48" s="196">
        <f>SUM(G48:H48)</f>
        <v>76.55</v>
      </c>
      <c r="J48" s="146"/>
      <c r="K48" s="141"/>
      <c r="L48" s="144" t="s">
        <v>589</v>
      </c>
      <c r="M48" s="195">
        <v>75</v>
      </c>
      <c r="N48" s="147">
        <v>1.18</v>
      </c>
      <c r="O48" s="196">
        <f>SUM(M48:N48)</f>
        <v>76.18</v>
      </c>
      <c r="P48" s="147"/>
      <c r="Q48" s="147"/>
      <c r="R48" s="147"/>
      <c r="S48" s="147"/>
    </row>
    <row r="49" spans="1:19" ht="15.75">
      <c r="A49" s="30"/>
      <c r="B49" s="143"/>
      <c r="C49" s="144" t="s">
        <v>174</v>
      </c>
      <c r="D49" s="147"/>
      <c r="E49" s="147" t="s">
        <v>146</v>
      </c>
      <c r="F49" s="144" t="s">
        <v>313</v>
      </c>
      <c r="G49" s="195">
        <v>100</v>
      </c>
      <c r="H49" s="147">
        <v>0.9</v>
      </c>
      <c r="I49" s="196">
        <f>SUM(G49:H49)</f>
        <v>100.9</v>
      </c>
      <c r="J49" s="146"/>
      <c r="K49" s="141"/>
      <c r="L49" s="144" t="s">
        <v>353</v>
      </c>
      <c r="M49" s="195">
        <v>75</v>
      </c>
      <c r="N49" s="147">
        <v>0.97</v>
      </c>
      <c r="O49" s="196">
        <f>SUM(M49:N49)</f>
        <v>75.97</v>
      </c>
      <c r="P49" s="147"/>
      <c r="Q49" s="147"/>
      <c r="R49" s="147"/>
      <c r="S49" s="147"/>
    </row>
    <row r="50" spans="1:19" ht="15.75">
      <c r="A50" s="30"/>
      <c r="B50" s="143"/>
      <c r="C50" s="144"/>
      <c r="D50" s="147"/>
      <c r="E50" s="147"/>
      <c r="F50" s="150" t="s">
        <v>317</v>
      </c>
      <c r="G50" s="195">
        <v>100</v>
      </c>
      <c r="H50" s="147">
        <v>0.85</v>
      </c>
      <c r="I50" s="196">
        <f>SUM(G50:H50)</f>
        <v>100.85</v>
      </c>
      <c r="J50" s="146"/>
      <c r="K50" s="141"/>
      <c r="L50" s="144" t="s">
        <v>548</v>
      </c>
      <c r="M50" s="195">
        <v>75</v>
      </c>
      <c r="N50" s="147">
        <v>0.78</v>
      </c>
      <c r="O50" s="196">
        <f>SUM(M50:N50)</f>
        <v>75.78</v>
      </c>
      <c r="P50" s="147"/>
      <c r="Q50" s="147"/>
      <c r="R50" s="147"/>
      <c r="S50" s="147"/>
    </row>
    <row r="51" spans="1:19" ht="15.75">
      <c r="A51" s="30"/>
      <c r="B51" s="143"/>
      <c r="C51" s="144"/>
      <c r="D51" s="147"/>
      <c r="E51" s="147"/>
      <c r="F51" s="144" t="s">
        <v>478</v>
      </c>
      <c r="G51" s="195">
        <v>75</v>
      </c>
      <c r="H51" s="145">
        <v>1.2</v>
      </c>
      <c r="I51" s="196">
        <f>SUM(G51:H51)</f>
        <v>76.2</v>
      </c>
      <c r="J51" s="146"/>
      <c r="K51" s="141"/>
      <c r="L51" s="148"/>
      <c r="M51" s="195"/>
      <c r="N51" s="147"/>
      <c r="O51" s="196"/>
      <c r="P51" s="147"/>
      <c r="Q51" s="147"/>
      <c r="R51" s="147"/>
      <c r="S51" s="147"/>
    </row>
    <row r="52" spans="1:19" ht="15.75">
      <c r="A52" s="30"/>
      <c r="B52" s="143"/>
      <c r="C52" s="144"/>
      <c r="D52" s="147"/>
      <c r="E52" s="147"/>
      <c r="F52" s="144" t="s">
        <v>553</v>
      </c>
      <c r="G52" s="195">
        <v>100</v>
      </c>
      <c r="H52" s="145">
        <v>0.74</v>
      </c>
      <c r="I52" s="196">
        <f>SUM(G52:H52)</f>
        <v>100.74</v>
      </c>
      <c r="J52" s="146">
        <f>SUM(I48:I52)</f>
        <v>455.23999999999995</v>
      </c>
      <c r="K52" s="141"/>
      <c r="L52" s="148"/>
      <c r="M52" s="195"/>
      <c r="N52" s="147"/>
      <c r="O52" s="196"/>
      <c r="P52" s="147"/>
      <c r="Q52" s="147"/>
      <c r="R52" s="147"/>
      <c r="S52" s="147"/>
    </row>
    <row r="53" spans="1:19" ht="15.75">
      <c r="A53" s="30"/>
      <c r="B53" s="143"/>
      <c r="C53" s="144"/>
      <c r="D53" s="147"/>
      <c r="E53" s="147"/>
      <c r="F53" s="144"/>
      <c r="G53" s="195"/>
      <c r="H53" s="145"/>
      <c r="I53" s="196"/>
      <c r="J53" s="146"/>
      <c r="K53" s="141"/>
      <c r="L53" s="148"/>
      <c r="M53" s="195"/>
      <c r="N53" s="147"/>
      <c r="O53" s="196"/>
      <c r="P53" s="147"/>
      <c r="Q53" s="147"/>
      <c r="R53" s="147"/>
      <c r="S53" s="147"/>
    </row>
    <row r="54" spans="1:19" ht="15.75">
      <c r="A54" s="30">
        <v>9</v>
      </c>
      <c r="B54" s="143" t="s">
        <v>13</v>
      </c>
      <c r="C54" s="144" t="s">
        <v>372</v>
      </c>
      <c r="D54" s="147" t="s">
        <v>90</v>
      </c>
      <c r="E54" s="147"/>
      <c r="F54" s="144" t="s">
        <v>345</v>
      </c>
      <c r="G54" s="195">
        <v>100</v>
      </c>
      <c r="H54" s="147">
        <v>1.05</v>
      </c>
      <c r="I54" s="196">
        <f>SUM(G54:H54)</f>
        <v>101.05</v>
      </c>
      <c r="J54" s="146"/>
      <c r="K54" s="141"/>
      <c r="L54" s="148"/>
      <c r="M54" s="195"/>
      <c r="N54" s="147"/>
      <c r="O54" s="196"/>
      <c r="P54" s="147"/>
      <c r="Q54" s="147"/>
      <c r="R54" s="147"/>
      <c r="S54" s="147"/>
    </row>
    <row r="55" spans="1:19" ht="15.75">
      <c r="A55" s="30"/>
      <c r="B55" s="143"/>
      <c r="C55" s="144" t="s">
        <v>373</v>
      </c>
      <c r="D55" s="147"/>
      <c r="E55" s="147" t="s">
        <v>374</v>
      </c>
      <c r="F55" s="144" t="s">
        <v>353</v>
      </c>
      <c r="G55" s="147">
        <v>100</v>
      </c>
      <c r="H55" s="147">
        <v>0.97</v>
      </c>
      <c r="I55" s="16">
        <f>SUM(G55:H55)</f>
        <v>100.97</v>
      </c>
      <c r="J55" s="146"/>
      <c r="K55" s="141"/>
      <c r="L55" s="148"/>
      <c r="M55" s="195"/>
      <c r="N55" s="147"/>
      <c r="O55" s="196"/>
      <c r="P55" s="147"/>
      <c r="Q55" s="147"/>
      <c r="R55" s="147"/>
      <c r="S55" s="147"/>
    </row>
    <row r="56" spans="1:19" ht="15.75">
      <c r="A56" s="30"/>
      <c r="B56" s="143"/>
      <c r="C56" s="144"/>
      <c r="D56" s="147"/>
      <c r="E56" s="147"/>
      <c r="F56" s="144" t="s">
        <v>589</v>
      </c>
      <c r="G56" s="147">
        <v>75</v>
      </c>
      <c r="H56" s="147">
        <v>1.18</v>
      </c>
      <c r="I56" s="16">
        <f>SUM(G56:H56)</f>
        <v>76.18</v>
      </c>
      <c r="J56" s="146"/>
      <c r="K56" s="141"/>
      <c r="L56" s="148"/>
      <c r="M56" s="195"/>
      <c r="N56" s="147"/>
      <c r="O56" s="196"/>
      <c r="P56" s="147"/>
      <c r="Q56" s="147"/>
      <c r="R56" s="147"/>
      <c r="S56" s="147"/>
    </row>
    <row r="57" spans="1:19" ht="15.75">
      <c r="A57" s="30"/>
      <c r="B57" s="143"/>
      <c r="C57" s="144"/>
      <c r="D57" s="147"/>
      <c r="E57" s="147"/>
      <c r="F57" s="144" t="s">
        <v>548</v>
      </c>
      <c r="G57" s="147">
        <v>100</v>
      </c>
      <c r="H57" s="147">
        <v>0.78</v>
      </c>
      <c r="I57" s="16">
        <f>SUM(G57:H57)</f>
        <v>100.78</v>
      </c>
      <c r="J57" s="146"/>
      <c r="K57" s="141"/>
      <c r="L57" s="148"/>
      <c r="M57" s="195"/>
      <c r="N57" s="147"/>
      <c r="O57" s="196"/>
      <c r="P57" s="147"/>
      <c r="Q57" s="147"/>
      <c r="R57" s="147"/>
      <c r="S57" s="147"/>
    </row>
    <row r="58" spans="1:19" ht="15.75">
      <c r="A58" s="30"/>
      <c r="B58" s="143"/>
      <c r="C58" s="144"/>
      <c r="D58" s="147"/>
      <c r="E58" s="147"/>
      <c r="F58" s="144" t="s">
        <v>553</v>
      </c>
      <c r="G58" s="147">
        <v>75</v>
      </c>
      <c r="H58" s="147">
        <v>0.74</v>
      </c>
      <c r="I58" s="16">
        <f>SUM(G58:H58)</f>
        <v>75.74</v>
      </c>
      <c r="J58" s="146">
        <f>SUM(I54:I58)</f>
        <v>454.72</v>
      </c>
      <c r="K58" s="141"/>
      <c r="L58" s="148"/>
      <c r="M58" s="195"/>
      <c r="N58" s="147"/>
      <c r="O58" s="196"/>
      <c r="P58" s="147"/>
      <c r="Q58" s="147"/>
      <c r="R58" s="147"/>
      <c r="S58" s="147"/>
    </row>
    <row r="59" spans="1:19" ht="15.75">
      <c r="A59" s="30"/>
      <c r="B59" s="143"/>
      <c r="C59" s="144"/>
      <c r="D59" s="147"/>
      <c r="E59" s="147"/>
      <c r="F59" s="144"/>
      <c r="G59" s="195"/>
      <c r="H59" s="147"/>
      <c r="I59" s="196"/>
      <c r="J59" s="146"/>
      <c r="K59" s="141"/>
      <c r="L59" s="144"/>
      <c r="M59" s="195"/>
      <c r="N59" s="147"/>
      <c r="O59" s="196"/>
      <c r="P59" s="147"/>
      <c r="Q59" s="147"/>
      <c r="R59" s="147"/>
      <c r="S59" s="147"/>
    </row>
    <row r="60" spans="1:19" ht="15.75">
      <c r="A60" s="30">
        <v>10</v>
      </c>
      <c r="B60" s="143" t="s">
        <v>32</v>
      </c>
      <c r="C60" s="200" t="s">
        <v>542</v>
      </c>
      <c r="D60" s="147" t="s">
        <v>164</v>
      </c>
      <c r="E60" s="147"/>
      <c r="F60" s="144" t="s">
        <v>121</v>
      </c>
      <c r="G60" s="195">
        <v>100</v>
      </c>
      <c r="H60" s="147">
        <v>1.55</v>
      </c>
      <c r="I60" s="196">
        <f>SUM(G60:H60)</f>
        <v>101.55</v>
      </c>
      <c r="J60" s="147"/>
      <c r="K60" s="141"/>
      <c r="L60" s="144" t="s">
        <v>534</v>
      </c>
      <c r="M60" s="147">
        <v>75</v>
      </c>
      <c r="N60" s="147">
        <v>1.06</v>
      </c>
      <c r="O60" s="147">
        <f>SUM(M60:N60)</f>
        <v>76.06</v>
      </c>
      <c r="P60" s="147"/>
      <c r="Q60" s="147"/>
      <c r="R60" s="147"/>
      <c r="S60" s="147"/>
    </row>
    <row r="61" spans="1:19" ht="15.75">
      <c r="A61" s="30"/>
      <c r="B61" s="143"/>
      <c r="C61" s="144" t="s">
        <v>165</v>
      </c>
      <c r="D61" s="147"/>
      <c r="E61" s="147" t="s">
        <v>133</v>
      </c>
      <c r="F61" s="144" t="s">
        <v>127</v>
      </c>
      <c r="G61" s="195">
        <v>75</v>
      </c>
      <c r="H61" s="147">
        <v>1.5</v>
      </c>
      <c r="I61" s="196">
        <f>SUM(G61:H61)</f>
        <v>76.5</v>
      </c>
      <c r="J61" s="146"/>
      <c r="K61" s="141"/>
      <c r="L61" s="144" t="s">
        <v>381</v>
      </c>
      <c r="M61" s="195">
        <v>75</v>
      </c>
      <c r="N61" s="147">
        <v>0.82</v>
      </c>
      <c r="O61" s="196">
        <f>SUM(M61:N61)</f>
        <v>75.82</v>
      </c>
      <c r="P61" s="147"/>
      <c r="Q61" s="147"/>
      <c r="R61" s="147"/>
      <c r="S61" s="147"/>
    </row>
    <row r="62" spans="1:19" ht="15.75">
      <c r="A62" s="30"/>
      <c r="B62" s="143"/>
      <c r="C62" s="144"/>
      <c r="D62" s="147"/>
      <c r="E62" s="147"/>
      <c r="F62" s="144" t="s">
        <v>295</v>
      </c>
      <c r="G62" s="195">
        <v>75</v>
      </c>
      <c r="H62" s="147">
        <v>1.29</v>
      </c>
      <c r="I62" s="196">
        <f>SUM(G62:H62)</f>
        <v>76.29</v>
      </c>
      <c r="J62" s="146"/>
      <c r="K62" s="141"/>
      <c r="L62" s="148"/>
      <c r="M62" s="195"/>
      <c r="N62" s="147"/>
      <c r="O62" s="196"/>
      <c r="P62" s="147"/>
      <c r="Q62" s="147"/>
      <c r="R62" s="147"/>
      <c r="S62" s="147"/>
    </row>
    <row r="63" spans="1:19" ht="15.75">
      <c r="A63" s="30"/>
      <c r="B63" s="143"/>
      <c r="C63" s="144"/>
      <c r="D63" s="147"/>
      <c r="E63" s="147"/>
      <c r="F63" s="144" t="s">
        <v>288</v>
      </c>
      <c r="G63" s="195">
        <v>75</v>
      </c>
      <c r="H63" s="147">
        <v>1.19</v>
      </c>
      <c r="I63" s="196">
        <f>SUM(G63:H63)</f>
        <v>76.19</v>
      </c>
      <c r="J63" s="146"/>
      <c r="K63" s="141"/>
      <c r="L63" s="148"/>
      <c r="M63" s="195"/>
      <c r="N63" s="147"/>
      <c r="O63" s="196"/>
      <c r="P63" s="147"/>
      <c r="Q63" s="147"/>
      <c r="R63" s="147"/>
      <c r="S63" s="147"/>
    </row>
    <row r="64" spans="1:19" ht="15.75">
      <c r="A64" s="30"/>
      <c r="B64" s="143"/>
      <c r="C64" s="144"/>
      <c r="D64" s="147"/>
      <c r="E64" s="147"/>
      <c r="F64" s="144" t="s">
        <v>380</v>
      </c>
      <c r="G64" s="195">
        <v>100</v>
      </c>
      <c r="H64" s="147">
        <v>0.88</v>
      </c>
      <c r="I64" s="196">
        <f>SUM(G64:H64)</f>
        <v>100.88</v>
      </c>
      <c r="J64" s="146">
        <f>SUM(I60:I64)</f>
        <v>431.41</v>
      </c>
      <c r="K64" s="141"/>
      <c r="L64" s="148"/>
      <c r="M64" s="195"/>
      <c r="N64" s="147"/>
      <c r="O64" s="196"/>
      <c r="P64" s="147"/>
      <c r="Q64" s="147"/>
      <c r="R64" s="147"/>
      <c r="S64" s="147"/>
    </row>
    <row r="65" spans="1:19" ht="15.75">
      <c r="A65" s="30"/>
      <c r="B65" s="143"/>
      <c r="C65" s="144"/>
      <c r="D65" s="147"/>
      <c r="E65" s="147"/>
      <c r="F65" s="144"/>
      <c r="G65" s="195"/>
      <c r="H65" s="147"/>
      <c r="I65" s="196"/>
      <c r="J65" s="146"/>
      <c r="K65" s="141"/>
      <c r="L65" s="148"/>
      <c r="M65" s="195"/>
      <c r="N65" s="147"/>
      <c r="O65" s="196"/>
      <c r="P65" s="147"/>
      <c r="Q65" s="147"/>
      <c r="R65" s="147"/>
      <c r="S65" s="147"/>
    </row>
    <row r="66" spans="1:19" ht="15.75">
      <c r="A66" s="30"/>
      <c r="B66" s="143" t="s">
        <v>151</v>
      </c>
      <c r="C66" s="163" t="s">
        <v>395</v>
      </c>
      <c r="D66" s="147" t="s">
        <v>99</v>
      </c>
      <c r="E66" s="147"/>
      <c r="F66" s="144" t="s">
        <v>609</v>
      </c>
      <c r="G66" s="195">
        <v>100</v>
      </c>
      <c r="H66" s="145">
        <v>0.7</v>
      </c>
      <c r="I66" s="196">
        <f>SUM(G66:H66)</f>
        <v>100.7</v>
      </c>
      <c r="J66" s="146"/>
      <c r="K66" s="199"/>
      <c r="L66" s="147"/>
      <c r="M66" s="147"/>
      <c r="N66" s="147"/>
      <c r="O66" s="147"/>
      <c r="P66" s="147"/>
      <c r="Q66" s="147"/>
      <c r="R66" s="147"/>
      <c r="S66" s="147"/>
    </row>
    <row r="67" spans="1:19" ht="15.75">
      <c r="A67" s="30"/>
      <c r="B67" s="143"/>
      <c r="C67" s="144" t="s">
        <v>396</v>
      </c>
      <c r="D67" s="147"/>
      <c r="E67" s="147" t="s">
        <v>146</v>
      </c>
      <c r="F67" s="144" t="s">
        <v>589</v>
      </c>
      <c r="G67" s="195">
        <v>75</v>
      </c>
      <c r="H67" s="147">
        <v>1.18</v>
      </c>
      <c r="I67" s="196">
        <f>SUM(G67:H67)</f>
        <v>76.18</v>
      </c>
      <c r="J67" s="146"/>
      <c r="K67" s="199"/>
      <c r="L67" s="144" t="s">
        <v>607</v>
      </c>
      <c r="M67" s="195">
        <v>75</v>
      </c>
      <c r="N67" s="145">
        <v>0.95</v>
      </c>
      <c r="O67" s="196">
        <f>SUM(M67:N67)</f>
        <v>75.95</v>
      </c>
      <c r="P67" s="147"/>
      <c r="Q67" s="147"/>
      <c r="R67" s="147"/>
      <c r="S67" s="147"/>
    </row>
    <row r="68" spans="1:19" ht="15.75">
      <c r="A68" s="30"/>
      <c r="B68" s="143"/>
      <c r="C68" s="144"/>
      <c r="D68" s="147"/>
      <c r="E68" s="147"/>
      <c r="F68" s="144" t="s">
        <v>478</v>
      </c>
      <c r="G68" s="195">
        <v>75</v>
      </c>
      <c r="H68" s="147">
        <v>1.2</v>
      </c>
      <c r="I68" s="196">
        <f>SUM(G68:H68)</f>
        <v>76.2</v>
      </c>
      <c r="J68" s="146"/>
      <c r="K68" s="199"/>
      <c r="L68" s="144" t="s">
        <v>380</v>
      </c>
      <c r="M68" s="195">
        <v>75</v>
      </c>
      <c r="N68" s="147">
        <v>0.88</v>
      </c>
      <c r="O68" s="196">
        <f>SUM(M68:N68)</f>
        <v>75.88</v>
      </c>
      <c r="P68" s="147"/>
      <c r="Q68" s="147"/>
      <c r="R68" s="147"/>
      <c r="S68" s="147"/>
    </row>
    <row r="69" spans="1:19" ht="15.75">
      <c r="A69" s="30"/>
      <c r="B69" s="143"/>
      <c r="C69" s="144"/>
      <c r="D69" s="147"/>
      <c r="E69" s="147"/>
      <c r="F69" s="144" t="s">
        <v>533</v>
      </c>
      <c r="G69" s="195">
        <v>75</v>
      </c>
      <c r="H69" s="145">
        <v>1.52</v>
      </c>
      <c r="I69" s="196">
        <f>SUM(G69:H69)</f>
        <v>76.52</v>
      </c>
      <c r="J69" s="146"/>
      <c r="K69" s="199"/>
      <c r="L69" s="144" t="s">
        <v>639</v>
      </c>
      <c r="M69" s="147">
        <v>75</v>
      </c>
      <c r="N69" s="147">
        <v>0.65</v>
      </c>
      <c r="O69" s="147">
        <f>SUM(M69:N69)</f>
        <v>75.65</v>
      </c>
      <c r="P69" s="147"/>
      <c r="Q69" s="147"/>
      <c r="R69" s="147"/>
      <c r="S69" s="147"/>
    </row>
    <row r="70" spans="1:19" ht="15.75">
      <c r="A70" s="30"/>
      <c r="B70" s="143"/>
      <c r="C70" s="144"/>
      <c r="D70" s="147"/>
      <c r="E70" s="147"/>
      <c r="F70" s="144" t="s">
        <v>654</v>
      </c>
      <c r="G70" s="195">
        <v>75</v>
      </c>
      <c r="H70" s="145">
        <v>2.05</v>
      </c>
      <c r="I70" s="196">
        <f>SUM(G70:H70)</f>
        <v>77.05</v>
      </c>
      <c r="J70" s="146">
        <f>SUM(I66:I70)</f>
        <v>406.65</v>
      </c>
      <c r="K70" s="199"/>
      <c r="L70" s="147"/>
      <c r="M70" s="147"/>
      <c r="N70" s="147"/>
      <c r="O70" s="147"/>
      <c r="P70" s="147"/>
      <c r="Q70" s="147"/>
      <c r="R70" s="147"/>
      <c r="S70" s="147"/>
    </row>
    <row r="71" spans="1:19" ht="15.75">
      <c r="A71" s="30"/>
      <c r="B71" s="143"/>
      <c r="C71" s="144"/>
      <c r="D71" s="147"/>
      <c r="E71" s="147"/>
      <c r="F71" s="144"/>
      <c r="G71" s="195"/>
      <c r="H71" s="147"/>
      <c r="I71" s="196"/>
      <c r="J71" s="146"/>
      <c r="K71" s="141"/>
      <c r="L71" s="148"/>
      <c r="M71" s="195"/>
      <c r="N71" s="147"/>
      <c r="O71" s="196"/>
      <c r="P71" s="147"/>
      <c r="Q71" s="147"/>
      <c r="R71" s="147"/>
      <c r="S71" s="147"/>
    </row>
    <row r="72" spans="1:19" ht="15.75">
      <c r="A72" s="30"/>
      <c r="B72" s="143" t="s">
        <v>13</v>
      </c>
      <c r="C72" s="144" t="s">
        <v>303</v>
      </c>
      <c r="D72" s="147" t="s">
        <v>304</v>
      </c>
      <c r="E72" s="147"/>
      <c r="F72" s="144" t="s">
        <v>295</v>
      </c>
      <c r="G72" s="195">
        <v>75</v>
      </c>
      <c r="H72" s="147">
        <v>1.29</v>
      </c>
      <c r="I72" s="16">
        <f>SUM(G72:H72)</f>
        <v>76.29</v>
      </c>
      <c r="J72" s="146"/>
      <c r="K72" s="141"/>
      <c r="L72" s="144" t="s">
        <v>380</v>
      </c>
      <c r="M72" s="195">
        <v>75</v>
      </c>
      <c r="N72" s="147">
        <v>0.88</v>
      </c>
      <c r="O72" s="16">
        <f>SUM(M72:N72)</f>
        <v>75.88</v>
      </c>
      <c r="P72" s="147"/>
      <c r="Q72" s="147"/>
      <c r="R72" s="147"/>
      <c r="S72" s="147"/>
    </row>
    <row r="73" spans="1:19" ht="15.75">
      <c r="A73" s="30"/>
      <c r="B73" s="143"/>
      <c r="C73" s="148" t="s">
        <v>305</v>
      </c>
      <c r="D73" s="147"/>
      <c r="E73" s="147" t="s">
        <v>133</v>
      </c>
      <c r="F73" s="144" t="s">
        <v>607</v>
      </c>
      <c r="G73" s="195">
        <v>75</v>
      </c>
      <c r="H73" s="145">
        <v>0.95</v>
      </c>
      <c r="I73" s="196">
        <f>SUM(G73:H73)</f>
        <v>75.95</v>
      </c>
      <c r="J73" s="146"/>
      <c r="K73" s="141"/>
      <c r="L73" s="144" t="s">
        <v>609</v>
      </c>
      <c r="M73" s="195">
        <v>75</v>
      </c>
      <c r="N73" s="147">
        <v>0.7</v>
      </c>
      <c r="O73" s="196">
        <f>SUM(M73:N73)</f>
        <v>75.7</v>
      </c>
      <c r="P73" s="147"/>
      <c r="Q73" s="147"/>
      <c r="R73" s="147"/>
      <c r="S73" s="147"/>
    </row>
    <row r="74" spans="1:19" ht="15.75">
      <c r="A74" s="30"/>
      <c r="B74" s="143"/>
      <c r="C74" s="148"/>
      <c r="D74" s="147"/>
      <c r="E74" s="147"/>
      <c r="F74" s="144" t="s">
        <v>506</v>
      </c>
      <c r="G74" s="195">
        <v>75</v>
      </c>
      <c r="H74" s="147">
        <v>1.84</v>
      </c>
      <c r="I74" s="16">
        <f>SUM(G74:H74)</f>
        <v>76.84</v>
      </c>
      <c r="J74" s="146"/>
      <c r="K74" s="141"/>
      <c r="L74" s="148"/>
      <c r="M74" s="195"/>
      <c r="N74" s="147"/>
      <c r="O74" s="196"/>
      <c r="P74" s="147"/>
      <c r="Q74" s="147"/>
      <c r="R74" s="147"/>
      <c r="S74" s="147"/>
    </row>
    <row r="75" spans="1:19" ht="15.75">
      <c r="A75" s="30"/>
      <c r="B75" s="143"/>
      <c r="C75" s="148"/>
      <c r="D75" s="147"/>
      <c r="E75" s="147"/>
      <c r="F75" s="144" t="s">
        <v>509</v>
      </c>
      <c r="G75" s="195">
        <v>75</v>
      </c>
      <c r="H75" s="147">
        <v>1.53</v>
      </c>
      <c r="I75" s="16">
        <f>SUM(G75:H75)</f>
        <v>76.53</v>
      </c>
      <c r="J75" s="146"/>
      <c r="K75" s="141"/>
      <c r="L75" s="148"/>
      <c r="M75" s="195"/>
      <c r="N75" s="147"/>
      <c r="O75" s="196"/>
      <c r="P75" s="147"/>
      <c r="Q75" s="147"/>
      <c r="R75" s="147"/>
      <c r="S75" s="147"/>
    </row>
    <row r="76" spans="1:19" ht="15.75">
      <c r="A76" s="30"/>
      <c r="B76" s="143"/>
      <c r="C76" s="148"/>
      <c r="D76" s="147"/>
      <c r="E76" s="147"/>
      <c r="F76" s="144" t="s">
        <v>534</v>
      </c>
      <c r="G76" s="195">
        <v>75</v>
      </c>
      <c r="H76" s="147">
        <v>1.06</v>
      </c>
      <c r="I76" s="16">
        <f>SUM(G76:H76)</f>
        <v>76.06</v>
      </c>
      <c r="J76" s="146">
        <f>SUM(I72:I76)</f>
        <v>381.67</v>
      </c>
      <c r="K76" s="141"/>
      <c r="L76" s="148"/>
      <c r="M76" s="195"/>
      <c r="N76" s="147"/>
      <c r="O76" s="196"/>
      <c r="P76" s="147"/>
      <c r="Q76" s="147"/>
      <c r="R76" s="147"/>
      <c r="S76" s="147"/>
    </row>
    <row r="77" spans="1:19" ht="15.75">
      <c r="A77" s="30"/>
      <c r="B77" s="143"/>
      <c r="C77" s="148"/>
      <c r="D77" s="147"/>
      <c r="E77" s="147"/>
      <c r="F77" s="144"/>
      <c r="G77" s="195"/>
      <c r="H77" s="147"/>
      <c r="I77" s="16"/>
      <c r="J77" s="146"/>
      <c r="K77" s="141"/>
      <c r="L77" s="148"/>
      <c r="M77" s="195"/>
      <c r="N77" s="147"/>
      <c r="O77" s="196"/>
      <c r="P77" s="147"/>
      <c r="Q77" s="147"/>
      <c r="R77" s="147"/>
      <c r="S77" s="147"/>
    </row>
    <row r="78" spans="1:19" ht="15.75">
      <c r="A78" s="30"/>
      <c r="B78" s="143" t="s">
        <v>13</v>
      </c>
      <c r="C78" s="144" t="s">
        <v>72</v>
      </c>
      <c r="D78" s="147" t="s">
        <v>73</v>
      </c>
      <c r="E78" s="147"/>
      <c r="F78" s="148" t="s">
        <v>44</v>
      </c>
      <c r="G78" s="195">
        <v>75</v>
      </c>
      <c r="H78" s="147">
        <v>1.03</v>
      </c>
      <c r="I78" s="196">
        <f>SUM(G78:H78)</f>
        <v>76.03</v>
      </c>
      <c r="J78" s="146"/>
      <c r="K78" s="199"/>
      <c r="L78" s="144" t="s">
        <v>400</v>
      </c>
      <c r="M78" s="195">
        <v>75</v>
      </c>
      <c r="N78" s="147">
        <v>0.84</v>
      </c>
      <c r="O78" s="196">
        <f>SUM(M78:N78)</f>
        <v>75.84</v>
      </c>
      <c r="P78" s="147"/>
      <c r="Q78" s="147"/>
      <c r="R78" s="147"/>
      <c r="S78" s="147"/>
    </row>
    <row r="79" spans="1:19" ht="15.75">
      <c r="A79" s="30"/>
      <c r="B79" s="143"/>
      <c r="C79" s="144" t="s">
        <v>74</v>
      </c>
      <c r="D79" s="147"/>
      <c r="E79" s="147" t="s">
        <v>23</v>
      </c>
      <c r="F79" s="144" t="s">
        <v>51</v>
      </c>
      <c r="G79" s="195">
        <v>75</v>
      </c>
      <c r="H79" s="147">
        <v>1</v>
      </c>
      <c r="I79" s="196">
        <f>SUM(G79:H79)</f>
        <v>76</v>
      </c>
      <c r="J79" s="146"/>
      <c r="K79" s="199"/>
      <c r="L79" s="147"/>
      <c r="M79" s="147"/>
      <c r="N79" s="147"/>
      <c r="O79" s="147"/>
      <c r="P79" s="147"/>
      <c r="Q79" s="147"/>
      <c r="R79" s="147"/>
      <c r="S79" s="147"/>
    </row>
    <row r="80" spans="1:19" ht="15.75">
      <c r="A80" s="30"/>
      <c r="B80" s="143"/>
      <c r="C80" s="144"/>
      <c r="D80" s="147"/>
      <c r="E80" s="147"/>
      <c r="F80" s="144" t="s">
        <v>585</v>
      </c>
      <c r="G80" s="195">
        <v>75</v>
      </c>
      <c r="H80" s="145">
        <v>1.29</v>
      </c>
      <c r="I80" s="196">
        <f>SUM(G80:H80)</f>
        <v>76.29</v>
      </c>
      <c r="J80" s="146"/>
      <c r="K80" s="199"/>
      <c r="L80" s="147"/>
      <c r="M80" s="147"/>
      <c r="N80" s="147"/>
      <c r="O80" s="147"/>
      <c r="P80" s="147"/>
      <c r="Q80" s="147"/>
      <c r="R80" s="147"/>
      <c r="S80" s="147"/>
    </row>
    <row r="81" spans="1:19" ht="15.75">
      <c r="A81" s="30"/>
      <c r="B81" s="143"/>
      <c r="C81" s="144"/>
      <c r="D81" s="147"/>
      <c r="E81" s="147"/>
      <c r="F81" s="144" t="s">
        <v>401</v>
      </c>
      <c r="G81" s="195">
        <v>75</v>
      </c>
      <c r="H81" s="147">
        <v>0.84</v>
      </c>
      <c r="I81" s="196">
        <f>SUM(G81:H81)</f>
        <v>75.84</v>
      </c>
      <c r="J81" s="146"/>
      <c r="K81" s="199"/>
      <c r="L81" s="147"/>
      <c r="M81" s="147"/>
      <c r="N81" s="147"/>
      <c r="O81" s="147"/>
      <c r="P81" s="147"/>
      <c r="Q81" s="147"/>
      <c r="R81" s="147"/>
      <c r="S81" s="147"/>
    </row>
    <row r="82" spans="1:19" ht="15.75">
      <c r="A82" s="30"/>
      <c r="B82" s="143"/>
      <c r="C82" s="144"/>
      <c r="D82" s="147"/>
      <c r="E82" s="147"/>
      <c r="F82" s="144" t="s">
        <v>584</v>
      </c>
      <c r="G82" s="195">
        <v>75</v>
      </c>
      <c r="H82" s="147">
        <v>1.43</v>
      </c>
      <c r="I82" s="196">
        <f>SUM(G82:H82)</f>
        <v>76.43</v>
      </c>
      <c r="J82" s="146">
        <f>SUM(I78:I82)</f>
        <v>380.59</v>
      </c>
      <c r="K82" s="199"/>
      <c r="L82" s="147"/>
      <c r="M82" s="147"/>
      <c r="N82" s="147"/>
      <c r="O82" s="147"/>
      <c r="P82" s="147"/>
      <c r="Q82" s="147"/>
      <c r="R82" s="147"/>
      <c r="S82" s="147"/>
    </row>
    <row r="83" spans="1:19" ht="15.75">
      <c r="A83" s="30"/>
      <c r="B83" s="143"/>
      <c r="C83" s="144"/>
      <c r="D83" s="147"/>
      <c r="E83" s="147"/>
      <c r="F83" s="144"/>
      <c r="G83" s="195"/>
      <c r="H83" s="147"/>
      <c r="I83" s="196"/>
      <c r="J83" s="146"/>
      <c r="K83" s="199"/>
      <c r="L83" s="147"/>
      <c r="M83" s="147"/>
      <c r="N83" s="147"/>
      <c r="O83" s="147"/>
      <c r="P83" s="147"/>
      <c r="Q83" s="147"/>
      <c r="R83" s="147"/>
      <c r="S83" s="147"/>
    </row>
    <row r="84" spans="1:19" ht="15.75">
      <c r="A84" s="30"/>
      <c r="B84" s="162" t="s">
        <v>13</v>
      </c>
      <c r="C84" s="144" t="s">
        <v>449</v>
      </c>
      <c r="D84" s="144" t="s">
        <v>73</v>
      </c>
      <c r="E84" s="144"/>
      <c r="F84" s="150" t="s">
        <v>422</v>
      </c>
      <c r="G84" s="177">
        <v>100</v>
      </c>
      <c r="H84" s="144">
        <v>0.6</v>
      </c>
      <c r="I84" s="201">
        <f>SUM(G84:H84)</f>
        <v>100.6</v>
      </c>
      <c r="J84" s="156"/>
      <c r="K84" s="199"/>
      <c r="L84" s="147"/>
      <c r="M84" s="147"/>
      <c r="N84" s="147"/>
      <c r="O84" s="147"/>
      <c r="P84" s="147"/>
      <c r="Q84" s="147"/>
      <c r="R84" s="147"/>
      <c r="S84" s="147"/>
    </row>
    <row r="85" spans="1:19" ht="15.75">
      <c r="A85" s="30"/>
      <c r="B85" s="162"/>
      <c r="C85" s="144" t="s">
        <v>450</v>
      </c>
      <c r="D85" s="144"/>
      <c r="E85" s="144" t="s">
        <v>29</v>
      </c>
      <c r="F85" s="144" t="s">
        <v>589</v>
      </c>
      <c r="G85" s="177">
        <v>75</v>
      </c>
      <c r="H85" s="144">
        <v>1.18</v>
      </c>
      <c r="I85" s="201">
        <f>SUM(G85:H85)</f>
        <v>76.18</v>
      </c>
      <c r="J85" s="156"/>
      <c r="K85" s="199"/>
      <c r="L85" s="147"/>
      <c r="M85" s="147"/>
      <c r="N85" s="147"/>
      <c r="O85" s="147"/>
      <c r="P85" s="147"/>
      <c r="Q85" s="147"/>
      <c r="R85" s="147"/>
      <c r="S85" s="147"/>
    </row>
    <row r="86" spans="1:19" ht="15.75">
      <c r="A86" s="30"/>
      <c r="B86" s="162"/>
      <c r="C86" s="144"/>
      <c r="D86" s="144"/>
      <c r="E86" s="144"/>
      <c r="F86" s="144" t="s">
        <v>571</v>
      </c>
      <c r="G86" s="177">
        <v>100</v>
      </c>
      <c r="H86" s="144">
        <v>0.95</v>
      </c>
      <c r="I86" s="201">
        <f>SUM(G86:H86)</f>
        <v>100.95</v>
      </c>
      <c r="J86" s="156"/>
      <c r="K86" s="199"/>
      <c r="L86" s="147"/>
      <c r="M86" s="147"/>
      <c r="N86" s="147"/>
      <c r="O86" s="147"/>
      <c r="P86" s="147"/>
      <c r="Q86" s="147"/>
      <c r="R86" s="147"/>
      <c r="S86" s="147"/>
    </row>
    <row r="87" spans="1:19" ht="15.75">
      <c r="A87" s="30"/>
      <c r="B87" s="162"/>
      <c r="C87" s="144"/>
      <c r="D87" s="144"/>
      <c r="E87" s="144"/>
      <c r="F87" s="144" t="s">
        <v>658</v>
      </c>
      <c r="G87" s="177">
        <v>100</v>
      </c>
      <c r="H87" s="144">
        <v>2.01</v>
      </c>
      <c r="I87" s="201">
        <f>SUM(G87:H87)</f>
        <v>102.01</v>
      </c>
      <c r="J87" s="156">
        <f>SUM(I84:I87)</f>
        <v>379.74</v>
      </c>
      <c r="K87" s="199"/>
      <c r="L87" s="147"/>
      <c r="M87" s="147"/>
      <c r="N87" s="147"/>
      <c r="O87" s="147"/>
      <c r="P87" s="147"/>
      <c r="Q87" s="147"/>
      <c r="R87" s="147"/>
      <c r="S87" s="147"/>
    </row>
    <row r="88" spans="1:19" ht="15.75">
      <c r="A88" s="30"/>
      <c r="B88" s="7"/>
      <c r="C88" s="144"/>
      <c r="D88" s="147"/>
      <c r="E88" s="147"/>
      <c r="F88" s="144"/>
      <c r="G88" s="195"/>
      <c r="H88" s="147"/>
      <c r="I88" s="196"/>
      <c r="J88" s="146"/>
      <c r="K88" s="141"/>
      <c r="L88" s="148"/>
      <c r="M88" s="195"/>
      <c r="N88" s="147"/>
      <c r="O88" s="196"/>
      <c r="P88" s="147"/>
      <c r="Q88" s="147"/>
      <c r="R88" s="147"/>
      <c r="S88" s="147"/>
    </row>
    <row r="89" spans="1:19" ht="15.75">
      <c r="A89" s="30"/>
      <c r="B89" s="143" t="s">
        <v>16</v>
      </c>
      <c r="C89" s="163" t="s">
        <v>300</v>
      </c>
      <c r="D89" s="147" t="s">
        <v>301</v>
      </c>
      <c r="E89" s="147"/>
      <c r="F89" s="144" t="s">
        <v>295</v>
      </c>
      <c r="G89" s="195">
        <v>100</v>
      </c>
      <c r="H89" s="147">
        <v>1.29</v>
      </c>
      <c r="I89" s="196">
        <f>SUM(G89:H89)</f>
        <v>101.29</v>
      </c>
      <c r="J89" s="146"/>
      <c r="K89" s="141"/>
      <c r="L89" s="148"/>
      <c r="M89" s="195"/>
      <c r="N89" s="147"/>
      <c r="O89" s="196"/>
      <c r="P89" s="147"/>
      <c r="Q89" s="147"/>
      <c r="R89" s="147"/>
      <c r="S89" s="147"/>
    </row>
    <row r="90" spans="1:19" ht="15.75">
      <c r="A90" s="30"/>
      <c r="B90" s="143"/>
      <c r="C90" s="148" t="s">
        <v>302</v>
      </c>
      <c r="D90" s="147"/>
      <c r="E90" s="147" t="s">
        <v>29</v>
      </c>
      <c r="F90" s="144" t="s">
        <v>288</v>
      </c>
      <c r="G90" s="195">
        <v>75</v>
      </c>
      <c r="H90" s="147">
        <v>1.19</v>
      </c>
      <c r="I90" s="196">
        <f>SUM(G90:H90)</f>
        <v>76.19</v>
      </c>
      <c r="J90" s="146"/>
      <c r="K90" s="199"/>
      <c r="L90" s="147"/>
      <c r="M90" s="147"/>
      <c r="N90" s="147"/>
      <c r="O90" s="147"/>
      <c r="P90" s="147"/>
      <c r="Q90" s="147"/>
      <c r="R90" s="147"/>
      <c r="S90" s="147"/>
    </row>
    <row r="91" spans="1:19" ht="15.75">
      <c r="A91" s="30"/>
      <c r="B91" s="143"/>
      <c r="C91" s="148"/>
      <c r="D91" s="147"/>
      <c r="E91" s="147"/>
      <c r="F91" s="144" t="s">
        <v>380</v>
      </c>
      <c r="G91" s="195">
        <v>100</v>
      </c>
      <c r="H91" s="147">
        <v>0.88</v>
      </c>
      <c r="I91" s="196">
        <f>SUM(G91:H91)</f>
        <v>100.88</v>
      </c>
      <c r="J91" s="146"/>
      <c r="K91" s="199"/>
      <c r="L91" s="147"/>
      <c r="M91" s="147"/>
      <c r="N91" s="147"/>
      <c r="O91" s="147"/>
      <c r="P91" s="147"/>
      <c r="Q91" s="147"/>
      <c r="R91" s="147"/>
      <c r="S91" s="147"/>
    </row>
    <row r="92" spans="1:19" ht="15.75">
      <c r="A92" s="30"/>
      <c r="B92" s="143"/>
      <c r="C92" s="148"/>
      <c r="D92" s="147"/>
      <c r="E92" s="147"/>
      <c r="F92" s="144" t="s">
        <v>381</v>
      </c>
      <c r="G92" s="195">
        <v>75</v>
      </c>
      <c r="H92" s="147">
        <v>0.82</v>
      </c>
      <c r="I92" s="196">
        <f>SUM(G92:H92)</f>
        <v>75.82</v>
      </c>
      <c r="J92" s="146">
        <f>SUM(I89:I92)</f>
        <v>354.18</v>
      </c>
      <c r="K92" s="199"/>
      <c r="L92" s="147"/>
      <c r="M92" s="147"/>
      <c r="N92" s="147"/>
      <c r="O92" s="147"/>
      <c r="P92" s="147"/>
      <c r="Q92" s="147"/>
      <c r="R92" s="147"/>
      <c r="S92" s="147"/>
    </row>
    <row r="93" spans="1:19" ht="15.75">
      <c r="A93" s="30"/>
      <c r="B93" s="143"/>
      <c r="C93" s="148"/>
      <c r="D93" s="147"/>
      <c r="E93" s="147"/>
      <c r="F93" s="144"/>
      <c r="G93" s="195"/>
      <c r="H93" s="147"/>
      <c r="I93" s="196"/>
      <c r="J93" s="146"/>
      <c r="K93" s="199"/>
      <c r="L93" s="147"/>
      <c r="M93" s="147"/>
      <c r="N93" s="147"/>
      <c r="O93" s="147"/>
      <c r="P93" s="147"/>
      <c r="Q93" s="147"/>
      <c r="R93" s="147"/>
      <c r="S93" s="147"/>
    </row>
    <row r="94" spans="1:19" ht="15.75">
      <c r="A94" s="30"/>
      <c r="B94" s="143" t="s">
        <v>27</v>
      </c>
      <c r="C94" s="144" t="s">
        <v>281</v>
      </c>
      <c r="D94" s="147" t="s">
        <v>282</v>
      </c>
      <c r="E94" s="147"/>
      <c r="F94" s="144" t="s">
        <v>245</v>
      </c>
      <c r="G94" s="195">
        <v>75</v>
      </c>
      <c r="H94" s="147">
        <v>0.87</v>
      </c>
      <c r="I94" s="196">
        <f>SUM(G94:H94)</f>
        <v>75.87</v>
      </c>
      <c r="J94" s="146"/>
      <c r="K94" s="199"/>
      <c r="L94" s="147"/>
      <c r="M94" s="147"/>
      <c r="N94" s="147"/>
      <c r="O94" s="147"/>
      <c r="P94" s="147"/>
      <c r="Q94" s="147"/>
      <c r="R94" s="147"/>
      <c r="S94" s="147"/>
    </row>
    <row r="95" spans="1:19" ht="15.75">
      <c r="A95" s="30"/>
      <c r="B95" s="143"/>
      <c r="C95" s="144" t="s">
        <v>283</v>
      </c>
      <c r="D95" s="147"/>
      <c r="E95" s="147" t="s">
        <v>82</v>
      </c>
      <c r="F95" s="144" t="s">
        <v>589</v>
      </c>
      <c r="G95" s="195">
        <v>75</v>
      </c>
      <c r="H95" s="147">
        <v>1.18</v>
      </c>
      <c r="I95" s="196">
        <f>SUM(G95:H95)</f>
        <v>76.18</v>
      </c>
      <c r="J95" s="146"/>
      <c r="K95" s="199"/>
      <c r="L95" s="147"/>
      <c r="M95" s="147"/>
      <c r="N95" s="147"/>
      <c r="O95" s="147"/>
      <c r="P95" s="147"/>
      <c r="Q95" s="147"/>
      <c r="R95" s="147"/>
      <c r="S95" s="147"/>
    </row>
    <row r="96" spans="1:19" ht="15.75">
      <c r="A96" s="30"/>
      <c r="B96" s="143"/>
      <c r="C96" s="144"/>
      <c r="D96" s="147"/>
      <c r="E96" s="147"/>
      <c r="F96" s="144" t="s">
        <v>478</v>
      </c>
      <c r="G96" s="195">
        <v>100</v>
      </c>
      <c r="H96" s="147">
        <v>1.2</v>
      </c>
      <c r="I96" s="196">
        <f>SUM(G96:H96)</f>
        <v>101.2</v>
      </c>
      <c r="J96" s="146"/>
      <c r="K96" s="199"/>
      <c r="L96" s="147"/>
      <c r="M96" s="147"/>
      <c r="N96" s="147"/>
      <c r="O96" s="147"/>
      <c r="P96" s="147"/>
      <c r="Q96" s="147"/>
      <c r="R96" s="147"/>
      <c r="S96" s="147"/>
    </row>
    <row r="97" spans="1:19" ht="15.75">
      <c r="A97" s="30"/>
      <c r="B97" s="143"/>
      <c r="C97" s="144"/>
      <c r="D97" s="147"/>
      <c r="E97" s="147"/>
      <c r="F97" s="144" t="s">
        <v>584</v>
      </c>
      <c r="G97" s="195">
        <v>75</v>
      </c>
      <c r="H97" s="147">
        <v>1.43</v>
      </c>
      <c r="I97" s="196">
        <f>SUM(G97:H97)</f>
        <v>76.43</v>
      </c>
      <c r="J97" s="146">
        <f>SUM(I94:I97)</f>
        <v>329.68</v>
      </c>
      <c r="K97" s="199"/>
      <c r="L97" s="147"/>
      <c r="M97" s="147"/>
      <c r="N97" s="147"/>
      <c r="O97" s="147"/>
      <c r="P97" s="147"/>
      <c r="Q97" s="147"/>
      <c r="R97" s="147"/>
      <c r="S97" s="147"/>
    </row>
    <row r="98" spans="1:19" ht="15.75">
      <c r="A98" s="30"/>
      <c r="B98" s="143"/>
      <c r="C98" s="144"/>
      <c r="D98" s="147"/>
      <c r="E98" s="147"/>
      <c r="F98" s="144"/>
      <c r="G98" s="195"/>
      <c r="H98" s="147"/>
      <c r="I98" s="196"/>
      <c r="J98" s="146"/>
      <c r="K98" s="199"/>
      <c r="L98" s="147"/>
      <c r="M98" s="147"/>
      <c r="N98" s="147"/>
      <c r="O98" s="147"/>
      <c r="P98" s="147"/>
      <c r="Q98" s="147"/>
      <c r="R98" s="147"/>
      <c r="S98" s="147"/>
    </row>
    <row r="99" spans="1:19" ht="15.75">
      <c r="A99" s="30"/>
      <c r="B99" s="143" t="s">
        <v>13</v>
      </c>
      <c r="C99" s="163" t="s">
        <v>522</v>
      </c>
      <c r="D99" s="147" t="s">
        <v>523</v>
      </c>
      <c r="E99" s="147"/>
      <c r="F99" s="144" t="s">
        <v>506</v>
      </c>
      <c r="G99" s="195">
        <v>75</v>
      </c>
      <c r="H99" s="147">
        <v>1.84</v>
      </c>
      <c r="I99" s="196">
        <f>SUM(G99:H99)</f>
        <v>76.84</v>
      </c>
      <c r="J99" s="146"/>
      <c r="K99" s="199"/>
      <c r="L99" s="147"/>
      <c r="M99" s="147"/>
      <c r="N99" s="147"/>
      <c r="O99" s="147"/>
      <c r="P99" s="147"/>
      <c r="Q99" s="147"/>
      <c r="R99" s="147"/>
      <c r="S99" s="147"/>
    </row>
    <row r="100" spans="1:19" ht="15.75">
      <c r="A100" s="30"/>
      <c r="B100" s="143"/>
      <c r="C100" s="144" t="s">
        <v>524</v>
      </c>
      <c r="D100" s="147"/>
      <c r="E100" s="147" t="s">
        <v>508</v>
      </c>
      <c r="F100" s="144" t="s">
        <v>509</v>
      </c>
      <c r="G100" s="195">
        <v>75</v>
      </c>
      <c r="H100" s="147">
        <v>1.53</v>
      </c>
      <c r="I100" s="196">
        <f>SUM(G100:H100)</f>
        <v>76.53</v>
      </c>
      <c r="J100" s="146"/>
      <c r="K100" s="199"/>
      <c r="L100" s="147"/>
      <c r="M100" s="147"/>
      <c r="N100" s="147"/>
      <c r="O100" s="147"/>
      <c r="P100" s="147"/>
      <c r="Q100" s="147"/>
      <c r="R100" s="147"/>
      <c r="S100" s="147"/>
    </row>
    <row r="101" spans="1:19" ht="15.75">
      <c r="A101" s="30"/>
      <c r="B101" s="143"/>
      <c r="C101" s="144"/>
      <c r="D101" s="147"/>
      <c r="E101" s="147"/>
      <c r="F101" s="144" t="s">
        <v>623</v>
      </c>
      <c r="G101" s="195">
        <v>75</v>
      </c>
      <c r="H101" s="147">
        <v>1.4</v>
      </c>
      <c r="I101" s="196">
        <f>SUM(G101:H101)</f>
        <v>76.4</v>
      </c>
      <c r="J101" s="146"/>
      <c r="K101" s="199"/>
      <c r="L101" s="147"/>
      <c r="M101" s="147"/>
      <c r="N101" s="147"/>
      <c r="O101" s="147"/>
      <c r="P101" s="147"/>
      <c r="Q101" s="147"/>
      <c r="R101" s="147"/>
      <c r="S101" s="147"/>
    </row>
    <row r="102" spans="1:19" ht="15.75">
      <c r="A102" s="30"/>
      <c r="B102" s="143"/>
      <c r="C102" s="144"/>
      <c r="D102" s="147"/>
      <c r="E102" s="147"/>
      <c r="F102" s="144" t="s">
        <v>625</v>
      </c>
      <c r="G102" s="195">
        <v>75</v>
      </c>
      <c r="H102" s="147">
        <v>0.96</v>
      </c>
      <c r="I102" s="196">
        <f>SUM(G102:H102)</f>
        <v>75.96</v>
      </c>
      <c r="J102" s="146">
        <f>SUM(I99:I102)</f>
        <v>305.73</v>
      </c>
      <c r="K102" s="199"/>
      <c r="L102" s="147"/>
      <c r="M102" s="147"/>
      <c r="N102" s="147"/>
      <c r="O102" s="147"/>
      <c r="P102" s="147"/>
      <c r="Q102" s="147"/>
      <c r="R102" s="147"/>
      <c r="S102" s="147"/>
    </row>
    <row r="103" spans="1:19" ht="15.75">
      <c r="A103" s="30"/>
      <c r="B103" s="143"/>
      <c r="C103" s="144"/>
      <c r="D103" s="147"/>
      <c r="E103" s="147"/>
      <c r="F103" s="144"/>
      <c r="G103" s="195"/>
      <c r="H103" s="147"/>
      <c r="I103" s="196"/>
      <c r="J103" s="146"/>
      <c r="K103" s="199"/>
      <c r="L103" s="147"/>
      <c r="M103" s="147"/>
      <c r="N103" s="147"/>
      <c r="O103" s="147"/>
      <c r="P103" s="147"/>
      <c r="Q103" s="147"/>
      <c r="R103" s="147"/>
      <c r="S103" s="147"/>
    </row>
    <row r="104" spans="1:19" ht="15.75">
      <c r="A104" s="30"/>
      <c r="B104" s="143" t="s">
        <v>24</v>
      </c>
      <c r="C104" s="163" t="s">
        <v>646</v>
      </c>
      <c r="D104" s="147" t="s">
        <v>647</v>
      </c>
      <c r="E104" s="147"/>
      <c r="F104" s="144" t="s">
        <v>639</v>
      </c>
      <c r="G104" s="195">
        <v>75</v>
      </c>
      <c r="H104" s="147">
        <v>0.65</v>
      </c>
      <c r="I104" s="196">
        <f>SUM(G104:H104)</f>
        <v>75.65</v>
      </c>
      <c r="J104" s="146"/>
      <c r="K104" s="199"/>
      <c r="L104" s="147"/>
      <c r="M104" s="147"/>
      <c r="N104" s="147"/>
      <c r="O104" s="147"/>
      <c r="P104" s="147"/>
      <c r="Q104" s="147"/>
      <c r="R104" s="147"/>
      <c r="S104" s="147"/>
    </row>
    <row r="105" spans="1:19" ht="15.75">
      <c r="A105" s="30"/>
      <c r="B105" s="143"/>
      <c r="C105" s="144" t="s">
        <v>495</v>
      </c>
      <c r="D105" s="147"/>
      <c r="E105" s="147" t="s">
        <v>122</v>
      </c>
      <c r="F105" s="144" t="s">
        <v>641</v>
      </c>
      <c r="G105" s="195">
        <v>75</v>
      </c>
      <c r="H105" s="147">
        <v>0.54</v>
      </c>
      <c r="I105" s="196">
        <f>SUM(G105:H105)</f>
        <v>75.54</v>
      </c>
      <c r="J105" s="146"/>
      <c r="K105" s="199"/>
      <c r="L105" s="147"/>
      <c r="M105" s="147"/>
      <c r="N105" s="147"/>
      <c r="O105" s="147"/>
      <c r="P105" s="147"/>
      <c r="Q105" s="147"/>
      <c r="R105" s="147"/>
      <c r="S105" s="147"/>
    </row>
    <row r="106" spans="1:19" ht="15.75">
      <c r="A106" s="30"/>
      <c r="B106" s="143"/>
      <c r="C106" s="144"/>
      <c r="D106" s="147"/>
      <c r="E106" s="147"/>
      <c r="F106" s="144" t="s">
        <v>654</v>
      </c>
      <c r="G106" s="195">
        <v>75</v>
      </c>
      <c r="H106" s="147">
        <v>2.05</v>
      </c>
      <c r="I106" s="196">
        <f>SUM(G106:H106)</f>
        <v>77.05</v>
      </c>
      <c r="J106" s="146"/>
      <c r="K106" s="199"/>
      <c r="L106" s="147"/>
      <c r="M106" s="147"/>
      <c r="N106" s="147"/>
      <c r="O106" s="147"/>
      <c r="P106" s="147"/>
      <c r="Q106" s="147"/>
      <c r="R106" s="147"/>
      <c r="S106" s="147"/>
    </row>
    <row r="107" spans="1:19" ht="15.75">
      <c r="A107" s="30"/>
      <c r="B107" s="143"/>
      <c r="C107" s="144"/>
      <c r="D107" s="147"/>
      <c r="E107" s="147"/>
      <c r="F107" s="144" t="s">
        <v>658</v>
      </c>
      <c r="G107" s="195">
        <v>75</v>
      </c>
      <c r="H107" s="147">
        <v>2.01</v>
      </c>
      <c r="I107" s="196">
        <f>SUM(G107:H107)</f>
        <v>77.01</v>
      </c>
      <c r="J107" s="146">
        <f>SUM(I104:I107)</f>
        <v>305.25</v>
      </c>
      <c r="K107" s="199"/>
      <c r="L107" s="147"/>
      <c r="M107" s="147"/>
      <c r="N107" s="147"/>
      <c r="O107" s="147"/>
      <c r="P107" s="147"/>
      <c r="Q107" s="147"/>
      <c r="R107" s="147"/>
      <c r="S107" s="147"/>
    </row>
    <row r="108" spans="1:19" ht="15.75">
      <c r="A108" s="30"/>
      <c r="B108" s="143"/>
      <c r="C108" s="144"/>
      <c r="D108" s="147"/>
      <c r="E108" s="147"/>
      <c r="F108" s="144"/>
      <c r="G108" s="195"/>
      <c r="H108" s="147"/>
      <c r="I108" s="196"/>
      <c r="J108" s="146"/>
      <c r="K108" s="199"/>
      <c r="L108" s="147"/>
      <c r="M108" s="147"/>
      <c r="N108" s="147"/>
      <c r="O108" s="147"/>
      <c r="P108" s="147"/>
      <c r="Q108" s="147"/>
      <c r="R108" s="147"/>
      <c r="S108" s="147"/>
    </row>
    <row r="109" spans="1:19" ht="15.75">
      <c r="A109" s="30"/>
      <c r="B109" s="143" t="s">
        <v>13</v>
      </c>
      <c r="C109" s="163" t="s">
        <v>234</v>
      </c>
      <c r="D109" s="147" t="s">
        <v>163</v>
      </c>
      <c r="E109" s="147"/>
      <c r="F109" s="144" t="s">
        <v>202</v>
      </c>
      <c r="G109" s="195">
        <v>75</v>
      </c>
      <c r="H109" s="147">
        <v>1.59</v>
      </c>
      <c r="I109" s="16">
        <f>SUM(G109:H109)</f>
        <v>76.59</v>
      </c>
      <c r="J109" s="146"/>
      <c r="K109" s="199"/>
      <c r="L109" s="147"/>
      <c r="M109" s="147"/>
      <c r="N109" s="147"/>
      <c r="O109" s="147"/>
      <c r="P109" s="147"/>
      <c r="Q109" s="147"/>
      <c r="R109" s="147"/>
      <c r="S109" s="147"/>
    </row>
    <row r="110" spans="1:19" ht="15.75">
      <c r="A110" s="30"/>
      <c r="B110" s="143"/>
      <c r="C110" s="148" t="s">
        <v>235</v>
      </c>
      <c r="D110" s="147"/>
      <c r="E110" s="147" t="s">
        <v>210</v>
      </c>
      <c r="F110" s="144" t="s">
        <v>245</v>
      </c>
      <c r="G110" s="195">
        <v>75</v>
      </c>
      <c r="H110" s="147">
        <v>0.87</v>
      </c>
      <c r="I110" s="16">
        <f>SUM(G110:H110)</f>
        <v>75.87</v>
      </c>
      <c r="J110" s="146"/>
      <c r="K110" s="199"/>
      <c r="L110" s="147"/>
      <c r="M110" s="147"/>
      <c r="N110" s="147"/>
      <c r="O110" s="147"/>
      <c r="P110" s="147"/>
      <c r="Q110" s="147"/>
      <c r="R110" s="147"/>
      <c r="S110" s="147"/>
    </row>
    <row r="111" spans="1:19" ht="15.75">
      <c r="A111" s="30"/>
      <c r="B111" s="143"/>
      <c r="C111" s="148"/>
      <c r="D111" s="147"/>
      <c r="E111" s="147"/>
      <c r="F111" s="144" t="s">
        <v>458</v>
      </c>
      <c r="G111" s="195">
        <v>75</v>
      </c>
      <c r="H111" s="147">
        <v>1.24</v>
      </c>
      <c r="I111" s="16">
        <f>SUM(G111:H111)</f>
        <v>76.24</v>
      </c>
      <c r="J111" s="146"/>
      <c r="K111" s="199"/>
      <c r="L111" s="147"/>
      <c r="M111" s="147"/>
      <c r="N111" s="147"/>
      <c r="O111" s="147"/>
      <c r="P111" s="147"/>
      <c r="Q111" s="147"/>
      <c r="R111" s="147"/>
      <c r="S111" s="147"/>
    </row>
    <row r="112" spans="1:19" ht="15.75">
      <c r="A112" s="30"/>
      <c r="B112" s="143"/>
      <c r="C112" s="148"/>
      <c r="D112" s="147"/>
      <c r="E112" s="147"/>
      <c r="F112" s="144" t="s">
        <v>584</v>
      </c>
      <c r="G112" s="195">
        <v>75</v>
      </c>
      <c r="H112" s="147">
        <v>1.43</v>
      </c>
      <c r="I112" s="16">
        <f>SUM(G112:H112)</f>
        <v>76.43</v>
      </c>
      <c r="J112" s="146">
        <f>SUM(I109:I112)</f>
        <v>305.13</v>
      </c>
      <c r="K112" s="199"/>
      <c r="L112" s="147"/>
      <c r="M112" s="147"/>
      <c r="N112" s="147"/>
      <c r="O112" s="147"/>
      <c r="P112" s="147"/>
      <c r="Q112" s="147"/>
      <c r="R112" s="147"/>
      <c r="S112" s="147"/>
    </row>
    <row r="113" spans="1:19" ht="15.75">
      <c r="A113" s="30"/>
      <c r="B113" s="143"/>
      <c r="C113" s="144"/>
      <c r="D113" s="147"/>
      <c r="E113" s="147"/>
      <c r="F113" s="150"/>
      <c r="G113" s="195"/>
      <c r="H113" s="147"/>
      <c r="I113" s="196"/>
      <c r="J113" s="146"/>
      <c r="K113" s="199"/>
      <c r="L113" s="147"/>
      <c r="M113" s="147"/>
      <c r="N113" s="147"/>
      <c r="O113" s="147"/>
      <c r="P113" s="147"/>
      <c r="Q113" s="147"/>
      <c r="R113" s="147"/>
      <c r="S113" s="147"/>
    </row>
    <row r="114" spans="1:19" ht="15.75">
      <c r="A114" s="30"/>
      <c r="B114" s="143" t="s">
        <v>112</v>
      </c>
      <c r="C114" s="144" t="s">
        <v>238</v>
      </c>
      <c r="D114" s="147" t="s">
        <v>239</v>
      </c>
      <c r="E114" s="147"/>
      <c r="F114" s="144" t="s">
        <v>202</v>
      </c>
      <c r="G114" s="147">
        <v>75</v>
      </c>
      <c r="H114" s="147">
        <v>1.59</v>
      </c>
      <c r="I114" s="16">
        <f>SUM(G114:H114)</f>
        <v>76.59</v>
      </c>
      <c r="J114" s="146"/>
      <c r="K114" s="199"/>
      <c r="L114" s="147"/>
      <c r="M114" s="147"/>
      <c r="N114" s="147"/>
      <c r="O114" s="147"/>
      <c r="P114" s="147"/>
      <c r="Q114" s="147"/>
      <c r="R114" s="147"/>
      <c r="S114" s="147"/>
    </row>
    <row r="115" spans="1:19" ht="15.75">
      <c r="A115" s="30"/>
      <c r="B115" s="143"/>
      <c r="C115" s="148" t="s">
        <v>240</v>
      </c>
      <c r="D115" s="147"/>
      <c r="E115" s="147" t="s">
        <v>214</v>
      </c>
      <c r="F115" s="144" t="s">
        <v>313</v>
      </c>
      <c r="G115" s="147">
        <v>75</v>
      </c>
      <c r="H115" s="147">
        <v>0.9</v>
      </c>
      <c r="I115" s="16">
        <f>SUM(G115:H115)</f>
        <v>75.9</v>
      </c>
      <c r="J115" s="146"/>
      <c r="K115" s="199"/>
      <c r="L115" s="147"/>
      <c r="M115" s="147"/>
      <c r="N115" s="147"/>
      <c r="O115" s="147"/>
      <c r="P115" s="147"/>
      <c r="Q115" s="147"/>
      <c r="R115" s="147"/>
      <c r="S115" s="147"/>
    </row>
    <row r="116" spans="1:19" ht="15.75">
      <c r="A116" s="30"/>
      <c r="B116" s="143"/>
      <c r="C116" s="148"/>
      <c r="D116" s="147"/>
      <c r="E116" s="147"/>
      <c r="F116" s="150" t="s">
        <v>317</v>
      </c>
      <c r="G116" s="147">
        <v>75</v>
      </c>
      <c r="H116" s="147">
        <v>0.85</v>
      </c>
      <c r="I116" s="16">
        <f>SUM(G116:H116)</f>
        <v>75.85</v>
      </c>
      <c r="J116" s="146"/>
      <c r="K116" s="199"/>
      <c r="L116" s="147"/>
      <c r="M116" s="147"/>
      <c r="N116" s="147"/>
      <c r="O116" s="147"/>
      <c r="P116" s="147"/>
      <c r="Q116" s="147"/>
      <c r="R116" s="147"/>
      <c r="S116" s="147"/>
    </row>
    <row r="117" spans="1:19" ht="15.75">
      <c r="A117" s="30"/>
      <c r="B117" s="143"/>
      <c r="C117" s="148"/>
      <c r="D117" s="147"/>
      <c r="E117" s="147"/>
      <c r="F117" s="144" t="s">
        <v>458</v>
      </c>
      <c r="G117" s="147">
        <v>75</v>
      </c>
      <c r="H117" s="147">
        <v>1.24</v>
      </c>
      <c r="I117" s="16">
        <f>SUM(G117:H117)</f>
        <v>76.24</v>
      </c>
      <c r="J117" s="146">
        <f>SUM(I114:I117)</f>
        <v>304.58</v>
      </c>
      <c r="K117" s="199"/>
      <c r="L117" s="147"/>
      <c r="M117" s="147"/>
      <c r="N117" s="147"/>
      <c r="O117" s="147"/>
      <c r="P117" s="147"/>
      <c r="Q117" s="147"/>
      <c r="R117" s="147"/>
      <c r="S117" s="147"/>
    </row>
    <row r="118" spans="1:19" ht="15.75">
      <c r="A118" s="30"/>
      <c r="B118" s="143"/>
      <c r="C118" s="148"/>
      <c r="D118" s="147"/>
      <c r="E118" s="147"/>
      <c r="F118" s="144"/>
      <c r="G118" s="147"/>
      <c r="H118" s="147"/>
      <c r="I118" s="16"/>
      <c r="J118" s="146"/>
      <c r="K118" s="199"/>
      <c r="L118" s="147"/>
      <c r="M118" s="147"/>
      <c r="N118" s="147"/>
      <c r="O118" s="147"/>
      <c r="P118" s="147"/>
      <c r="Q118" s="147"/>
      <c r="R118" s="147"/>
      <c r="S118" s="147"/>
    </row>
    <row r="119" spans="1:19" ht="15.75">
      <c r="A119" s="30"/>
      <c r="B119" s="143" t="s">
        <v>13</v>
      </c>
      <c r="C119" s="163" t="s">
        <v>437</v>
      </c>
      <c r="D119" s="147" t="s">
        <v>438</v>
      </c>
      <c r="E119" s="147"/>
      <c r="F119" s="148" t="s">
        <v>419</v>
      </c>
      <c r="G119" s="195">
        <v>75</v>
      </c>
      <c r="H119" s="147">
        <v>0.61</v>
      </c>
      <c r="I119" s="196">
        <f>SUM(G119:H119)</f>
        <v>75.61</v>
      </c>
      <c r="J119" s="146"/>
      <c r="K119" s="199"/>
      <c r="L119" s="147"/>
      <c r="M119" s="147"/>
      <c r="N119" s="147"/>
      <c r="O119" s="147"/>
      <c r="P119" s="147"/>
      <c r="Q119" s="147"/>
      <c r="R119" s="147"/>
      <c r="S119" s="147"/>
    </row>
    <row r="120" spans="1:19" ht="15.75">
      <c r="A120" s="30"/>
      <c r="B120" s="143"/>
      <c r="C120" s="144" t="s">
        <v>439</v>
      </c>
      <c r="D120" s="147"/>
      <c r="E120" s="147" t="s">
        <v>138</v>
      </c>
      <c r="F120" s="144" t="s">
        <v>571</v>
      </c>
      <c r="G120" s="195">
        <v>75</v>
      </c>
      <c r="H120" s="147">
        <v>0.95</v>
      </c>
      <c r="I120" s="196">
        <f>SUM(G120:H120)</f>
        <v>75.95</v>
      </c>
      <c r="J120" s="146"/>
      <c r="K120" s="199"/>
      <c r="L120" s="147"/>
      <c r="M120" s="147"/>
      <c r="N120" s="147"/>
      <c r="O120" s="147"/>
      <c r="P120" s="147"/>
      <c r="Q120" s="147"/>
      <c r="R120" s="147"/>
      <c r="S120" s="147"/>
    </row>
    <row r="121" spans="1:19" ht="15.75">
      <c r="A121" s="30"/>
      <c r="B121" s="143"/>
      <c r="C121" s="144"/>
      <c r="D121" s="147"/>
      <c r="E121" s="147"/>
      <c r="F121" s="144" t="s">
        <v>623</v>
      </c>
      <c r="G121" s="195">
        <v>75</v>
      </c>
      <c r="H121" s="147">
        <v>1.04</v>
      </c>
      <c r="I121" s="196">
        <f>SUM(G121:H121)</f>
        <v>76.04</v>
      </c>
      <c r="J121" s="146"/>
      <c r="K121" s="199"/>
      <c r="L121" s="147"/>
      <c r="M121" s="147"/>
      <c r="N121" s="147"/>
      <c r="O121" s="147"/>
      <c r="P121" s="147"/>
      <c r="Q121" s="147"/>
      <c r="R121" s="147"/>
      <c r="S121" s="147"/>
    </row>
    <row r="122" spans="1:19" ht="15.75">
      <c r="A122" s="30"/>
      <c r="B122" s="143"/>
      <c r="C122" s="144"/>
      <c r="D122" s="147"/>
      <c r="E122" s="147"/>
      <c r="F122" s="144" t="s">
        <v>625</v>
      </c>
      <c r="G122" s="195">
        <v>75</v>
      </c>
      <c r="H122" s="147">
        <v>0.96</v>
      </c>
      <c r="I122" s="196">
        <f>SUM(G122:H122)</f>
        <v>75.96</v>
      </c>
      <c r="J122" s="146">
        <f>SUM(I119:I122)</f>
        <v>303.56</v>
      </c>
      <c r="K122" s="199"/>
      <c r="L122" s="147"/>
      <c r="M122" s="147"/>
      <c r="N122" s="147"/>
      <c r="O122" s="147"/>
      <c r="P122" s="147"/>
      <c r="Q122" s="147"/>
      <c r="R122" s="147"/>
      <c r="S122" s="147"/>
    </row>
    <row r="123" spans="1:19" ht="15.75">
      <c r="A123" s="30"/>
      <c r="B123" s="143"/>
      <c r="C123" s="148"/>
      <c r="D123" s="147"/>
      <c r="E123" s="147"/>
      <c r="F123" s="144"/>
      <c r="G123" s="147"/>
      <c r="H123" s="147"/>
      <c r="I123" s="16"/>
      <c r="J123" s="146"/>
      <c r="K123" s="199"/>
      <c r="L123" s="147"/>
      <c r="M123" s="147"/>
      <c r="N123" s="147"/>
      <c r="O123" s="147"/>
      <c r="P123" s="147"/>
      <c r="Q123" s="147"/>
      <c r="R123" s="147"/>
      <c r="S123" s="147"/>
    </row>
    <row r="124" spans="1:19" ht="15.75">
      <c r="A124" s="30"/>
      <c r="B124" s="143" t="s">
        <v>27</v>
      </c>
      <c r="C124" s="163" t="s">
        <v>444</v>
      </c>
      <c r="D124" s="147" t="s">
        <v>239</v>
      </c>
      <c r="E124" s="147"/>
      <c r="F124" s="148" t="s">
        <v>419</v>
      </c>
      <c r="G124" s="195">
        <v>75</v>
      </c>
      <c r="H124" s="147">
        <v>0.61</v>
      </c>
      <c r="I124" s="196">
        <f>SUM(G124:H124)</f>
        <v>75.61</v>
      </c>
      <c r="J124" s="146"/>
      <c r="K124" s="199"/>
      <c r="L124" s="147"/>
      <c r="M124" s="147"/>
      <c r="N124" s="147"/>
      <c r="O124" s="147"/>
      <c r="P124" s="147"/>
      <c r="Q124" s="147"/>
      <c r="R124" s="147"/>
      <c r="S124" s="147"/>
    </row>
    <row r="125" spans="1:19" ht="15.75">
      <c r="A125" s="30"/>
      <c r="B125" s="143"/>
      <c r="C125" s="144" t="s">
        <v>445</v>
      </c>
      <c r="D125" s="147"/>
      <c r="E125" s="147" t="s">
        <v>138</v>
      </c>
      <c r="F125" s="150" t="s">
        <v>422</v>
      </c>
      <c r="G125" s="195">
        <v>75</v>
      </c>
      <c r="H125" s="147">
        <v>0.6</v>
      </c>
      <c r="I125" s="196">
        <f>SUM(G125:H125)</f>
        <v>75.6</v>
      </c>
      <c r="J125" s="146"/>
      <c r="K125" s="199"/>
      <c r="L125" s="147"/>
      <c r="M125" s="147"/>
      <c r="N125" s="147"/>
      <c r="O125" s="147"/>
      <c r="P125" s="147"/>
      <c r="Q125" s="147"/>
      <c r="R125" s="147"/>
      <c r="S125" s="147"/>
    </row>
    <row r="126" spans="1:19" ht="15.75">
      <c r="A126" s="30"/>
      <c r="B126" s="143"/>
      <c r="C126" s="144"/>
      <c r="D126" s="147"/>
      <c r="E126" s="147"/>
      <c r="F126" s="144" t="s">
        <v>623</v>
      </c>
      <c r="G126" s="195">
        <v>75</v>
      </c>
      <c r="H126" s="147">
        <v>1.04</v>
      </c>
      <c r="I126" s="196">
        <f>SUM(G126:H126)</f>
        <v>76.04</v>
      </c>
      <c r="J126" s="146"/>
      <c r="K126" s="199"/>
      <c r="L126" s="147"/>
      <c r="M126" s="147"/>
      <c r="N126" s="147"/>
      <c r="O126" s="147"/>
      <c r="P126" s="147"/>
      <c r="Q126" s="147"/>
      <c r="R126" s="147"/>
      <c r="S126" s="147"/>
    </row>
    <row r="127" spans="1:19" ht="15.75">
      <c r="A127" s="30"/>
      <c r="B127" s="143"/>
      <c r="C127" s="144"/>
      <c r="D127" s="147"/>
      <c r="E127" s="147"/>
      <c r="F127" s="144" t="s">
        <v>625</v>
      </c>
      <c r="G127" s="195">
        <v>75</v>
      </c>
      <c r="H127" s="147">
        <v>0.96</v>
      </c>
      <c r="I127" s="196">
        <f>SUM(G127:H127)</f>
        <v>75.96</v>
      </c>
      <c r="J127" s="146">
        <f>SUM(I124:I127)</f>
        <v>303.21</v>
      </c>
      <c r="K127" s="199"/>
      <c r="L127" s="147"/>
      <c r="M127" s="147"/>
      <c r="N127" s="147"/>
      <c r="O127" s="147"/>
      <c r="P127" s="147"/>
      <c r="Q127" s="147"/>
      <c r="R127" s="147"/>
      <c r="S127" s="147"/>
    </row>
    <row r="128" spans="1:19" ht="15.75">
      <c r="A128" s="30"/>
      <c r="B128" s="143"/>
      <c r="C128" s="144"/>
      <c r="D128" s="147"/>
      <c r="E128" s="147"/>
      <c r="F128" s="144"/>
      <c r="G128" s="195"/>
      <c r="H128" s="147"/>
      <c r="I128" s="196"/>
      <c r="J128" s="146"/>
      <c r="K128" s="199"/>
      <c r="L128" s="147"/>
      <c r="M128" s="147"/>
      <c r="N128" s="147"/>
      <c r="O128" s="147"/>
      <c r="P128" s="147"/>
      <c r="Q128" s="147"/>
      <c r="R128" s="147"/>
      <c r="S128" s="147"/>
    </row>
    <row r="129" spans="1:19" ht="15.75">
      <c r="A129" s="30"/>
      <c r="B129" s="143" t="s">
        <v>143</v>
      </c>
      <c r="C129" s="163" t="s">
        <v>446</v>
      </c>
      <c r="D129" s="147" t="s">
        <v>447</v>
      </c>
      <c r="E129" s="147"/>
      <c r="F129" s="148" t="s">
        <v>419</v>
      </c>
      <c r="G129" s="195">
        <v>100</v>
      </c>
      <c r="H129" s="147">
        <v>0.61</v>
      </c>
      <c r="I129" s="196">
        <f>SUM(G129:H129)</f>
        <v>100.61</v>
      </c>
      <c r="J129" s="146"/>
      <c r="K129" s="199"/>
      <c r="L129" s="147"/>
      <c r="M129" s="147"/>
      <c r="N129" s="147"/>
      <c r="O129" s="147"/>
      <c r="P129" s="147"/>
      <c r="Q129" s="147"/>
      <c r="R129" s="147"/>
      <c r="S129" s="147"/>
    </row>
    <row r="130" spans="1:19" ht="15.75">
      <c r="A130" s="30"/>
      <c r="B130" s="143"/>
      <c r="C130" s="144" t="s">
        <v>448</v>
      </c>
      <c r="D130" s="147"/>
      <c r="E130" s="147" t="s">
        <v>122</v>
      </c>
      <c r="F130" s="144" t="s">
        <v>589</v>
      </c>
      <c r="G130" s="195">
        <v>100</v>
      </c>
      <c r="H130" s="147">
        <v>1.18</v>
      </c>
      <c r="I130" s="196">
        <f>SUM(G130:H130)</f>
        <v>101.18</v>
      </c>
      <c r="J130" s="146"/>
      <c r="K130" s="199"/>
      <c r="L130" s="147"/>
      <c r="M130" s="147"/>
      <c r="N130" s="147"/>
      <c r="O130" s="147"/>
      <c r="P130" s="147"/>
      <c r="Q130" s="147"/>
      <c r="R130" s="147"/>
      <c r="S130" s="147"/>
    </row>
    <row r="131" spans="1:19" ht="15.75">
      <c r="A131" s="30"/>
      <c r="B131" s="143"/>
      <c r="C131" s="144"/>
      <c r="D131" s="147"/>
      <c r="E131" s="147"/>
      <c r="F131" s="144" t="s">
        <v>533</v>
      </c>
      <c r="G131" s="195">
        <v>75</v>
      </c>
      <c r="H131" s="147">
        <v>1.52</v>
      </c>
      <c r="I131" s="196">
        <f>SUM(G131:H131)</f>
        <v>76.52</v>
      </c>
      <c r="J131" s="146">
        <f>SUM(I129:I131)</f>
        <v>278.31</v>
      </c>
      <c r="K131" s="199"/>
      <c r="L131" s="147"/>
      <c r="M131" s="147"/>
      <c r="N131" s="147"/>
      <c r="O131" s="147"/>
      <c r="P131" s="147"/>
      <c r="Q131" s="147"/>
      <c r="R131" s="147"/>
      <c r="S131" s="147"/>
    </row>
    <row r="132" spans="1:19" ht="15.75">
      <c r="A132" s="30"/>
      <c r="B132" s="143"/>
      <c r="C132" s="144"/>
      <c r="D132" s="147"/>
      <c r="E132" s="147"/>
      <c r="F132" s="144"/>
      <c r="G132" s="195"/>
      <c r="H132" s="147"/>
      <c r="I132" s="196"/>
      <c r="J132" s="146"/>
      <c r="K132" s="199"/>
      <c r="L132" s="147"/>
      <c r="M132" s="147"/>
      <c r="N132" s="147"/>
      <c r="O132" s="147"/>
      <c r="P132" s="147"/>
      <c r="Q132" s="147"/>
      <c r="R132" s="147"/>
      <c r="S132" s="147"/>
    </row>
    <row r="133" spans="1:19" ht="15.75">
      <c r="A133" s="30"/>
      <c r="B133" s="7" t="s">
        <v>151</v>
      </c>
      <c r="C133" s="144" t="s">
        <v>414</v>
      </c>
      <c r="D133" s="147" t="s">
        <v>412</v>
      </c>
      <c r="E133" s="147"/>
      <c r="F133" s="144" t="s">
        <v>400</v>
      </c>
      <c r="G133" s="195">
        <v>75</v>
      </c>
      <c r="H133" s="147">
        <v>0.84</v>
      </c>
      <c r="I133" s="16">
        <f>SUM(G133:H133)</f>
        <v>75.84</v>
      </c>
      <c r="J133" s="146"/>
      <c r="K133" s="199"/>
      <c r="L133" s="147"/>
      <c r="M133" s="147"/>
      <c r="N133" s="147"/>
      <c r="O133" s="147"/>
      <c r="P133" s="147"/>
      <c r="Q133" s="147"/>
      <c r="R133" s="147"/>
      <c r="S133" s="147"/>
    </row>
    <row r="134" spans="1:19" ht="15.75">
      <c r="A134" s="30"/>
      <c r="B134" s="143"/>
      <c r="C134" s="163" t="s">
        <v>413</v>
      </c>
      <c r="D134" s="147"/>
      <c r="E134" s="147" t="s">
        <v>23</v>
      </c>
      <c r="F134" s="144" t="s">
        <v>401</v>
      </c>
      <c r="G134" s="195">
        <v>100</v>
      </c>
      <c r="H134" s="147">
        <v>0.84</v>
      </c>
      <c r="I134" s="16">
        <f>SUM(G134:H134)</f>
        <v>100.84</v>
      </c>
      <c r="J134" s="146"/>
      <c r="K134" s="199"/>
      <c r="L134" s="147"/>
      <c r="M134" s="147"/>
      <c r="N134" s="147"/>
      <c r="O134" s="147"/>
      <c r="P134" s="147"/>
      <c r="Q134" s="147"/>
      <c r="R134" s="147"/>
      <c r="S134" s="147"/>
    </row>
    <row r="135" spans="1:19" ht="15.75">
      <c r="A135" s="30"/>
      <c r="B135" s="143"/>
      <c r="C135" s="163"/>
      <c r="D135" s="147"/>
      <c r="E135" s="147"/>
      <c r="F135" s="144" t="s">
        <v>625</v>
      </c>
      <c r="G135" s="195">
        <v>75</v>
      </c>
      <c r="H135" s="147">
        <v>0.96</v>
      </c>
      <c r="I135" s="16">
        <f>SUM(G135:H135)</f>
        <v>75.96</v>
      </c>
      <c r="J135" s="146">
        <f>SUM(I133:I135)</f>
        <v>252.64</v>
      </c>
      <c r="K135" s="199"/>
      <c r="L135" s="147"/>
      <c r="M135" s="147"/>
      <c r="N135" s="147"/>
      <c r="O135" s="147"/>
      <c r="P135" s="147"/>
      <c r="Q135" s="147"/>
      <c r="R135" s="147"/>
      <c r="S135" s="147"/>
    </row>
    <row r="136" spans="1:19" ht="15.75">
      <c r="A136" s="30"/>
      <c r="B136" s="143"/>
      <c r="C136" s="144"/>
      <c r="D136" s="147"/>
      <c r="E136" s="147"/>
      <c r="F136" s="144"/>
      <c r="G136" s="195"/>
      <c r="H136" s="147"/>
      <c r="I136" s="196"/>
      <c r="J136" s="146"/>
      <c r="K136" s="199"/>
      <c r="L136" s="147"/>
      <c r="M136" s="147"/>
      <c r="N136" s="147"/>
      <c r="O136" s="147"/>
      <c r="P136" s="147"/>
      <c r="Q136" s="147"/>
      <c r="R136" s="147"/>
      <c r="S136" s="147"/>
    </row>
    <row r="137" spans="1:19" ht="15.75">
      <c r="A137" s="30"/>
      <c r="B137" s="143" t="s">
        <v>26</v>
      </c>
      <c r="C137" s="163" t="s">
        <v>593</v>
      </c>
      <c r="D137" s="147" t="s">
        <v>167</v>
      </c>
      <c r="E137" s="147"/>
      <c r="F137" s="144" t="s">
        <v>584</v>
      </c>
      <c r="G137" s="195">
        <v>75</v>
      </c>
      <c r="H137" s="147">
        <v>1.43</v>
      </c>
      <c r="I137" s="196">
        <f>SUM(G137:H137)</f>
        <v>76.43</v>
      </c>
      <c r="J137" s="146"/>
      <c r="K137" s="199"/>
      <c r="L137" s="147"/>
      <c r="M137" s="147"/>
      <c r="N137" s="147"/>
      <c r="O137" s="147"/>
      <c r="P137" s="147"/>
      <c r="Q137" s="147"/>
      <c r="R137" s="147"/>
      <c r="S137" s="147"/>
    </row>
    <row r="138" spans="1:19" ht="15.75">
      <c r="A138" s="30"/>
      <c r="B138" s="143"/>
      <c r="C138" s="148" t="s">
        <v>594</v>
      </c>
      <c r="D138" s="147"/>
      <c r="E138" s="147" t="s">
        <v>133</v>
      </c>
      <c r="F138" s="144" t="s">
        <v>654</v>
      </c>
      <c r="G138" s="195">
        <v>75</v>
      </c>
      <c r="H138" s="147">
        <v>2.05</v>
      </c>
      <c r="I138" s="196">
        <f>SUM(G138:H138)</f>
        <v>77.05</v>
      </c>
      <c r="J138" s="146"/>
      <c r="K138" s="199"/>
      <c r="L138" s="147"/>
      <c r="M138" s="147"/>
      <c r="N138" s="147"/>
      <c r="O138" s="147"/>
      <c r="P138" s="147"/>
      <c r="Q138" s="147"/>
      <c r="R138" s="147"/>
      <c r="S138" s="147"/>
    </row>
    <row r="139" spans="1:19" ht="15.75">
      <c r="A139" s="30"/>
      <c r="B139" s="143"/>
      <c r="C139" s="148"/>
      <c r="D139" s="147"/>
      <c r="E139" s="147"/>
      <c r="F139" s="144" t="s">
        <v>658</v>
      </c>
      <c r="G139" s="195">
        <v>75</v>
      </c>
      <c r="H139" s="147">
        <v>2.01</v>
      </c>
      <c r="I139" s="196">
        <f>SUM(G139:H139)</f>
        <v>77.01</v>
      </c>
      <c r="J139" s="146">
        <f>SUM(I137:I139)</f>
        <v>230.49</v>
      </c>
      <c r="K139" s="199"/>
      <c r="L139" s="147"/>
      <c r="M139" s="147"/>
      <c r="N139" s="147"/>
      <c r="O139" s="147"/>
      <c r="P139" s="147"/>
      <c r="Q139" s="147"/>
      <c r="R139" s="147"/>
      <c r="S139" s="147"/>
    </row>
    <row r="140" spans="1:19" ht="15.75">
      <c r="A140" s="30"/>
      <c r="B140" s="143"/>
      <c r="C140" s="144"/>
      <c r="D140" s="147"/>
      <c r="E140" s="147"/>
      <c r="F140" s="144"/>
      <c r="G140" s="195"/>
      <c r="H140" s="147"/>
      <c r="I140" s="196"/>
      <c r="J140" s="146"/>
      <c r="K140" s="199"/>
      <c r="L140" s="147"/>
      <c r="M140" s="147"/>
      <c r="N140" s="147"/>
      <c r="O140" s="147"/>
      <c r="P140" s="147"/>
      <c r="Q140" s="147"/>
      <c r="R140" s="147"/>
      <c r="S140" s="147"/>
    </row>
    <row r="141" spans="1:19" ht="15.75">
      <c r="A141" s="30"/>
      <c r="B141" s="143" t="s">
        <v>24</v>
      </c>
      <c r="C141" s="144" t="s">
        <v>362</v>
      </c>
      <c r="D141" s="147" t="s">
        <v>363</v>
      </c>
      <c r="E141" s="147"/>
      <c r="F141" s="144" t="s">
        <v>345</v>
      </c>
      <c r="G141" s="195">
        <v>75</v>
      </c>
      <c r="H141" s="147">
        <v>1.05</v>
      </c>
      <c r="I141" s="196">
        <f>SUM(G141:H141)</f>
        <v>76.05</v>
      </c>
      <c r="J141" s="146"/>
      <c r="K141" s="199"/>
      <c r="L141" s="147"/>
      <c r="M141" s="147"/>
      <c r="N141" s="147"/>
      <c r="O141" s="147"/>
      <c r="P141" s="147"/>
      <c r="Q141" s="147"/>
      <c r="R141" s="147"/>
      <c r="S141" s="147"/>
    </row>
    <row r="142" spans="1:19" ht="15.75">
      <c r="A142" s="30"/>
      <c r="B142" s="143"/>
      <c r="C142" s="144" t="s">
        <v>364</v>
      </c>
      <c r="D142" s="147"/>
      <c r="E142" s="147" t="s">
        <v>229</v>
      </c>
      <c r="F142" s="144" t="s">
        <v>654</v>
      </c>
      <c r="G142" s="195">
        <v>75</v>
      </c>
      <c r="H142" s="147">
        <v>2.05</v>
      </c>
      <c r="I142" s="16">
        <f>SUM(G142:H142)</f>
        <v>77.05</v>
      </c>
      <c r="J142" s="146"/>
      <c r="K142" s="199"/>
      <c r="L142" s="147"/>
      <c r="M142" s="147"/>
      <c r="N142" s="147"/>
      <c r="O142" s="147"/>
      <c r="P142" s="147"/>
      <c r="Q142" s="147"/>
      <c r="R142" s="147"/>
      <c r="S142" s="147"/>
    </row>
    <row r="143" spans="1:19" ht="15.75">
      <c r="A143" s="30"/>
      <c r="B143" s="143"/>
      <c r="C143" s="144"/>
      <c r="D143" s="147"/>
      <c r="E143" s="147"/>
      <c r="F143" s="144" t="s">
        <v>658</v>
      </c>
      <c r="G143" s="195">
        <v>75</v>
      </c>
      <c r="H143" s="147">
        <v>2.01</v>
      </c>
      <c r="I143" s="16">
        <f>SUM(G143:H143)</f>
        <v>77.01</v>
      </c>
      <c r="J143" s="146">
        <f>SUM(I141:I143)</f>
        <v>230.11</v>
      </c>
      <c r="K143" s="199"/>
      <c r="L143" s="147"/>
      <c r="M143" s="147"/>
      <c r="N143" s="147"/>
      <c r="O143" s="147"/>
      <c r="P143" s="147"/>
      <c r="Q143" s="147"/>
      <c r="R143" s="147"/>
      <c r="S143" s="147"/>
    </row>
    <row r="144" spans="1:19" ht="15.75">
      <c r="A144" s="30"/>
      <c r="B144" s="143"/>
      <c r="C144" s="144"/>
      <c r="D144" s="147"/>
      <c r="E144" s="147"/>
      <c r="F144" s="144"/>
      <c r="G144" s="195"/>
      <c r="H144" s="147"/>
      <c r="I144" s="196"/>
      <c r="J144" s="146"/>
      <c r="K144" s="199"/>
      <c r="L144" s="147"/>
      <c r="M144" s="147"/>
      <c r="N144" s="147"/>
      <c r="O144" s="147"/>
      <c r="P144" s="147"/>
      <c r="Q144" s="147"/>
      <c r="R144" s="147"/>
      <c r="S144" s="147"/>
    </row>
    <row r="145" spans="1:19" ht="15.75">
      <c r="A145" s="30"/>
      <c r="B145" s="143" t="s">
        <v>24</v>
      </c>
      <c r="C145" s="148" t="s">
        <v>79</v>
      </c>
      <c r="D145" s="147" t="s">
        <v>80</v>
      </c>
      <c r="E145" s="147"/>
      <c r="F145" s="148" t="s">
        <v>44</v>
      </c>
      <c r="G145" s="195">
        <v>75</v>
      </c>
      <c r="H145" s="145">
        <v>1.03</v>
      </c>
      <c r="I145" s="196">
        <f>SUM(G145:H145)</f>
        <v>76.03</v>
      </c>
      <c r="J145" s="146"/>
      <c r="K145" s="199"/>
      <c r="L145" s="147"/>
      <c r="M145" s="147"/>
      <c r="N145" s="147"/>
      <c r="O145" s="147"/>
      <c r="P145" s="147"/>
      <c r="Q145" s="147"/>
      <c r="R145" s="147"/>
      <c r="S145" s="147"/>
    </row>
    <row r="146" spans="1:19" ht="15.75">
      <c r="A146" s="30"/>
      <c r="B146" s="143"/>
      <c r="C146" s="144" t="s">
        <v>81</v>
      </c>
      <c r="D146" s="147"/>
      <c r="E146" s="147" t="s">
        <v>82</v>
      </c>
      <c r="F146" s="144" t="s">
        <v>654</v>
      </c>
      <c r="G146" s="195">
        <v>75</v>
      </c>
      <c r="H146" s="145">
        <v>2.05</v>
      </c>
      <c r="I146" s="196">
        <f>SUM(G146:H146)</f>
        <v>77.05</v>
      </c>
      <c r="J146" s="146"/>
      <c r="K146" s="199"/>
      <c r="L146" s="147"/>
      <c r="M146" s="147"/>
      <c r="N146" s="147"/>
      <c r="O146" s="147"/>
      <c r="P146" s="147"/>
      <c r="Q146" s="147"/>
      <c r="R146" s="147"/>
      <c r="S146" s="147"/>
    </row>
    <row r="147" spans="1:19" ht="15.75">
      <c r="A147" s="30"/>
      <c r="B147" s="143"/>
      <c r="C147" s="144"/>
      <c r="D147" s="147"/>
      <c r="E147" s="147"/>
      <c r="F147" s="144" t="s">
        <v>658</v>
      </c>
      <c r="G147" s="195">
        <v>75</v>
      </c>
      <c r="H147" s="145">
        <v>2.01</v>
      </c>
      <c r="I147" s="196">
        <f>SUM(G147:H147)</f>
        <v>77.01</v>
      </c>
      <c r="J147" s="146">
        <f>SUM(I145:I147)</f>
        <v>230.08999999999997</v>
      </c>
      <c r="K147" s="199"/>
      <c r="L147" s="147"/>
      <c r="M147" s="147"/>
      <c r="N147" s="147"/>
      <c r="O147" s="147"/>
      <c r="P147" s="147"/>
      <c r="Q147" s="147"/>
      <c r="R147" s="147"/>
      <c r="S147" s="147"/>
    </row>
    <row r="148" spans="1:19" ht="15.75">
      <c r="A148" s="30"/>
      <c r="B148" s="143"/>
      <c r="C148" s="144"/>
      <c r="D148" s="147"/>
      <c r="E148" s="147"/>
      <c r="F148" s="144"/>
      <c r="G148" s="195"/>
      <c r="H148" s="147"/>
      <c r="I148" s="196"/>
      <c r="J148" s="146"/>
      <c r="K148" s="199"/>
      <c r="L148" s="147"/>
      <c r="M148" s="147"/>
      <c r="N148" s="147"/>
      <c r="O148" s="147"/>
      <c r="P148" s="147"/>
      <c r="Q148" s="147"/>
      <c r="R148" s="147"/>
      <c r="S148" s="147"/>
    </row>
    <row r="149" spans="1:19" ht="15.75">
      <c r="A149" s="30"/>
      <c r="B149" s="143" t="s">
        <v>16</v>
      </c>
      <c r="C149" s="163" t="s">
        <v>392</v>
      </c>
      <c r="D149" s="147" t="s">
        <v>93</v>
      </c>
      <c r="E149" s="147"/>
      <c r="F149" s="144" t="s">
        <v>380</v>
      </c>
      <c r="G149" s="195">
        <v>75</v>
      </c>
      <c r="H149" s="147">
        <v>0.88</v>
      </c>
      <c r="I149" s="196">
        <f>SUM(G149:H149)</f>
        <v>75.88</v>
      </c>
      <c r="J149" s="146"/>
      <c r="K149" s="199"/>
      <c r="L149" s="147"/>
      <c r="M149" s="147"/>
      <c r="N149" s="147"/>
      <c r="O149" s="147"/>
      <c r="P149" s="147"/>
      <c r="Q149" s="147"/>
      <c r="R149" s="147"/>
      <c r="S149" s="147"/>
    </row>
    <row r="150" spans="1:19" ht="15.75">
      <c r="A150" s="30"/>
      <c r="B150" s="143"/>
      <c r="C150" s="144" t="s">
        <v>393</v>
      </c>
      <c r="D150" s="147"/>
      <c r="E150" s="147" t="s">
        <v>394</v>
      </c>
      <c r="F150" s="144" t="s">
        <v>654</v>
      </c>
      <c r="G150" s="195">
        <v>75</v>
      </c>
      <c r="H150" s="147">
        <v>2.05</v>
      </c>
      <c r="I150" s="196">
        <f>SUM(G150:H150)</f>
        <v>77.05</v>
      </c>
      <c r="J150" s="146"/>
      <c r="K150" s="199"/>
      <c r="L150" s="147"/>
      <c r="M150" s="147"/>
      <c r="N150" s="147"/>
      <c r="O150" s="147"/>
      <c r="P150" s="147"/>
      <c r="Q150" s="147"/>
      <c r="R150" s="147"/>
      <c r="S150" s="147"/>
    </row>
    <row r="151" spans="1:19" ht="15.75">
      <c r="A151" s="30"/>
      <c r="B151" s="143"/>
      <c r="C151" s="144"/>
      <c r="D151" s="147"/>
      <c r="E151" s="147"/>
      <c r="F151" s="144" t="s">
        <v>658</v>
      </c>
      <c r="G151" s="195">
        <v>75</v>
      </c>
      <c r="H151" s="147">
        <v>2.01</v>
      </c>
      <c r="I151" s="196">
        <f>SUM(G151:H151)</f>
        <v>77.01</v>
      </c>
      <c r="J151" s="146">
        <f>SUM(I149:I151)</f>
        <v>229.94</v>
      </c>
      <c r="K151" s="199"/>
      <c r="L151" s="147"/>
      <c r="M151" s="147"/>
      <c r="N151" s="147"/>
      <c r="O151" s="147"/>
      <c r="P151" s="147"/>
      <c r="Q151" s="147"/>
      <c r="R151" s="147"/>
      <c r="S151" s="147"/>
    </row>
    <row r="152" spans="1:19" ht="15.75">
      <c r="A152" s="30"/>
      <c r="B152" s="143"/>
      <c r="C152" s="144"/>
      <c r="D152" s="147"/>
      <c r="E152" s="147"/>
      <c r="F152" s="144"/>
      <c r="G152" s="195"/>
      <c r="H152" s="147"/>
      <c r="I152" s="196"/>
      <c r="J152" s="146"/>
      <c r="K152" s="199"/>
      <c r="L152" s="147"/>
      <c r="M152" s="147"/>
      <c r="N152" s="147"/>
      <c r="O152" s="147"/>
      <c r="P152" s="147"/>
      <c r="Q152" s="147"/>
      <c r="R152" s="147"/>
      <c r="S152" s="147"/>
    </row>
    <row r="153" spans="1:19" ht="15.75">
      <c r="A153" s="30"/>
      <c r="B153" s="162" t="s">
        <v>32</v>
      </c>
      <c r="C153" s="148" t="s">
        <v>471</v>
      </c>
      <c r="D153" s="144" t="s">
        <v>224</v>
      </c>
      <c r="E153" s="144"/>
      <c r="F153" s="144" t="s">
        <v>457</v>
      </c>
      <c r="G153" s="177">
        <v>75</v>
      </c>
      <c r="H153" s="144">
        <v>1.32</v>
      </c>
      <c r="I153" s="201">
        <v>76.32</v>
      </c>
      <c r="J153" s="156"/>
      <c r="K153" s="199"/>
      <c r="L153" s="147"/>
      <c r="M153" s="147"/>
      <c r="N153" s="147"/>
      <c r="O153" s="147"/>
      <c r="P153" s="147"/>
      <c r="Q153" s="147"/>
      <c r="R153" s="147"/>
      <c r="S153" s="147"/>
    </row>
    <row r="154" spans="1:19" ht="15.75">
      <c r="A154" s="30"/>
      <c r="B154" s="162"/>
      <c r="C154" s="148" t="s">
        <v>472</v>
      </c>
      <c r="D154" s="144"/>
      <c r="E154" s="144" t="s">
        <v>34</v>
      </c>
      <c r="F154" s="144" t="s">
        <v>585</v>
      </c>
      <c r="G154" s="177">
        <v>75</v>
      </c>
      <c r="H154" s="144">
        <v>1.29</v>
      </c>
      <c r="I154" s="201">
        <v>76.29</v>
      </c>
      <c r="J154" s="156"/>
      <c r="K154" s="199"/>
      <c r="L154" s="147"/>
      <c r="M154" s="147"/>
      <c r="N154" s="147"/>
      <c r="O154" s="147"/>
      <c r="P154" s="147"/>
      <c r="Q154" s="147"/>
      <c r="R154" s="147"/>
      <c r="S154" s="147"/>
    </row>
    <row r="155" spans="1:19" ht="15.75">
      <c r="A155" s="30"/>
      <c r="B155" s="162"/>
      <c r="C155" s="148"/>
      <c r="D155" s="144"/>
      <c r="E155" s="144"/>
      <c r="F155" s="144" t="s">
        <v>654</v>
      </c>
      <c r="G155" s="177">
        <v>75</v>
      </c>
      <c r="H155" s="144">
        <v>2.05</v>
      </c>
      <c r="I155" s="201">
        <f>SUM(G155:H155)</f>
        <v>77.05</v>
      </c>
      <c r="J155" s="156">
        <f>SUM(I153:I155)</f>
        <v>229.66000000000003</v>
      </c>
      <c r="K155" s="199"/>
      <c r="L155" s="147"/>
      <c r="M155" s="147"/>
      <c r="N155" s="147"/>
      <c r="O155" s="147"/>
      <c r="P155" s="147"/>
      <c r="Q155" s="147"/>
      <c r="R155" s="147"/>
      <c r="S155" s="147"/>
    </row>
    <row r="156" spans="1:19" ht="15.75">
      <c r="A156" s="30"/>
      <c r="B156" s="143"/>
      <c r="C156" s="144"/>
      <c r="D156" s="147"/>
      <c r="E156" s="147"/>
      <c r="F156" s="144"/>
      <c r="G156" s="195"/>
      <c r="H156" s="147"/>
      <c r="I156" s="196"/>
      <c r="J156" s="146"/>
      <c r="K156" s="199"/>
      <c r="L156" s="147"/>
      <c r="M156" s="147"/>
      <c r="N156" s="147"/>
      <c r="O156" s="147"/>
      <c r="P156" s="147"/>
      <c r="Q156" s="147"/>
      <c r="R156" s="147"/>
      <c r="S156" s="147"/>
    </row>
    <row r="157" spans="1:19" ht="15.75">
      <c r="A157" s="30"/>
      <c r="B157" s="7" t="s">
        <v>332</v>
      </c>
      <c r="C157" s="142" t="s">
        <v>652</v>
      </c>
      <c r="D157" s="7" t="s">
        <v>653</v>
      </c>
      <c r="E157" s="8"/>
      <c r="F157" s="144" t="s">
        <v>641</v>
      </c>
      <c r="G157" s="15">
        <v>75</v>
      </c>
      <c r="H157" s="9">
        <v>0.54</v>
      </c>
      <c r="I157" s="16">
        <f>SUM(G157:H157)</f>
        <v>75.54</v>
      </c>
      <c r="J157" s="71"/>
      <c r="K157" s="199"/>
      <c r="L157" s="147"/>
      <c r="M157" s="147"/>
      <c r="N157" s="147"/>
      <c r="O157" s="147"/>
      <c r="P157" s="147"/>
      <c r="Q157" s="147"/>
      <c r="R157" s="147"/>
      <c r="S157" s="147"/>
    </row>
    <row r="158" spans="1:19" ht="15.75">
      <c r="A158" s="30"/>
      <c r="B158" s="143"/>
      <c r="C158" s="144" t="s">
        <v>222</v>
      </c>
      <c r="D158" s="147"/>
      <c r="E158" s="147" t="s">
        <v>142</v>
      </c>
      <c r="F158" s="144" t="s">
        <v>654</v>
      </c>
      <c r="G158" s="195">
        <v>75</v>
      </c>
      <c r="H158" s="147">
        <v>2.05</v>
      </c>
      <c r="I158" s="16">
        <f>SUM(G158:H158)</f>
        <v>77.05</v>
      </c>
      <c r="J158" s="146"/>
      <c r="K158" s="199"/>
      <c r="L158" s="147"/>
      <c r="M158" s="147"/>
      <c r="N158" s="147"/>
      <c r="O158" s="147"/>
      <c r="P158" s="147"/>
      <c r="Q158" s="147"/>
      <c r="R158" s="147"/>
      <c r="S158" s="147"/>
    </row>
    <row r="159" spans="1:19" ht="15.75">
      <c r="A159" s="30"/>
      <c r="B159" s="143"/>
      <c r="C159" s="144"/>
      <c r="D159" s="147"/>
      <c r="E159" s="147"/>
      <c r="F159" s="144" t="s">
        <v>658</v>
      </c>
      <c r="G159" s="195">
        <v>75</v>
      </c>
      <c r="H159" s="147">
        <v>2.01</v>
      </c>
      <c r="I159" s="16">
        <f>SUM(G159:H159)</f>
        <v>77.01</v>
      </c>
      <c r="J159" s="146">
        <f>SUM(I157:I159)</f>
        <v>229.60000000000002</v>
      </c>
      <c r="K159" s="199"/>
      <c r="L159" s="147"/>
      <c r="M159" s="147"/>
      <c r="N159" s="147"/>
      <c r="O159" s="147"/>
      <c r="P159" s="147"/>
      <c r="Q159" s="147"/>
      <c r="R159" s="147"/>
      <c r="S159" s="147"/>
    </row>
    <row r="160" spans="1:19" ht="15.75">
      <c r="A160" s="30"/>
      <c r="B160" s="143"/>
      <c r="C160" s="144"/>
      <c r="D160" s="147"/>
      <c r="E160" s="147"/>
      <c r="F160" s="144"/>
      <c r="G160" s="195"/>
      <c r="H160" s="147"/>
      <c r="I160" s="196"/>
      <c r="J160" s="146"/>
      <c r="K160" s="141"/>
      <c r="L160" s="148"/>
      <c r="M160" s="195"/>
      <c r="N160" s="147"/>
      <c r="O160" s="196"/>
      <c r="P160" s="147"/>
      <c r="Q160" s="147"/>
      <c r="R160" s="147"/>
      <c r="S160" s="147"/>
    </row>
    <row r="161" spans="1:19" ht="15.75">
      <c r="A161" s="30"/>
      <c r="B161" s="143" t="s">
        <v>186</v>
      </c>
      <c r="C161" s="144" t="s">
        <v>187</v>
      </c>
      <c r="D161" s="147" t="s">
        <v>188</v>
      </c>
      <c r="E161" s="147"/>
      <c r="F161" s="144" t="s">
        <v>127</v>
      </c>
      <c r="G161" s="195">
        <v>75</v>
      </c>
      <c r="H161" s="145">
        <v>1.5</v>
      </c>
      <c r="I161" s="196">
        <f>SUM(G161:H161)</f>
        <v>76.5</v>
      </c>
      <c r="J161" s="146"/>
      <c r="K161" s="141"/>
      <c r="L161" s="148"/>
      <c r="M161" s="195"/>
      <c r="N161" s="147"/>
      <c r="O161" s="196"/>
      <c r="P161" s="147"/>
      <c r="Q161" s="147"/>
      <c r="R161" s="147"/>
      <c r="S161" s="147"/>
    </row>
    <row r="162" spans="1:19" ht="15.75">
      <c r="A162" s="30"/>
      <c r="B162" s="143"/>
      <c r="C162" s="148" t="s">
        <v>165</v>
      </c>
      <c r="D162" s="147"/>
      <c r="E162" s="147" t="s">
        <v>133</v>
      </c>
      <c r="F162" s="144" t="s">
        <v>295</v>
      </c>
      <c r="G162" s="195">
        <v>75</v>
      </c>
      <c r="H162" s="147">
        <v>1.29</v>
      </c>
      <c r="I162" s="196">
        <f>SUM(G162:H162)</f>
        <v>76.29</v>
      </c>
      <c r="J162" s="146"/>
      <c r="K162" s="141"/>
      <c r="L162" s="148"/>
      <c r="M162" s="195"/>
      <c r="N162" s="147"/>
      <c r="O162" s="196"/>
      <c r="P162" s="147"/>
      <c r="Q162" s="147"/>
      <c r="R162" s="147"/>
      <c r="S162" s="147"/>
    </row>
    <row r="163" spans="1:19" ht="15.75">
      <c r="A163" s="30"/>
      <c r="B163" s="143"/>
      <c r="C163" s="148"/>
      <c r="D163" s="147"/>
      <c r="E163" s="147"/>
      <c r="F163" s="144" t="s">
        <v>288</v>
      </c>
      <c r="G163" s="195">
        <v>75</v>
      </c>
      <c r="H163" s="147">
        <v>1.19</v>
      </c>
      <c r="I163" s="196">
        <f>SUM(G163:H163)</f>
        <v>76.19</v>
      </c>
      <c r="J163" s="146">
        <f>SUM(I161:I163)</f>
        <v>228.98000000000002</v>
      </c>
      <c r="K163" s="141"/>
      <c r="L163" s="148"/>
      <c r="M163" s="195"/>
      <c r="N163" s="147"/>
      <c r="O163" s="196"/>
      <c r="P163" s="147"/>
      <c r="Q163" s="147"/>
      <c r="R163" s="147"/>
      <c r="S163" s="147"/>
    </row>
    <row r="164" spans="1:19" ht="15.75">
      <c r="A164" s="30"/>
      <c r="B164" s="143"/>
      <c r="C164" s="148"/>
      <c r="D164" s="147"/>
      <c r="E164" s="147"/>
      <c r="F164" s="144"/>
      <c r="G164" s="195"/>
      <c r="H164" s="147"/>
      <c r="I164" s="196"/>
      <c r="J164" s="146"/>
      <c r="K164" s="141"/>
      <c r="L164" s="148"/>
      <c r="M164" s="195"/>
      <c r="N164" s="147"/>
      <c r="O164" s="196"/>
      <c r="P164" s="147"/>
      <c r="Q164" s="147"/>
      <c r="R164" s="147"/>
      <c r="S164" s="147"/>
    </row>
    <row r="165" spans="1:19" ht="15.75">
      <c r="A165" s="30"/>
      <c r="B165" s="143" t="s">
        <v>27</v>
      </c>
      <c r="C165" s="163" t="s">
        <v>270</v>
      </c>
      <c r="D165" s="147" t="s">
        <v>271</v>
      </c>
      <c r="E165" s="147"/>
      <c r="F165" s="144" t="s">
        <v>244</v>
      </c>
      <c r="G165" s="195">
        <v>75</v>
      </c>
      <c r="H165" s="147">
        <v>1.01</v>
      </c>
      <c r="I165" s="196">
        <f>SUM(G165:H165)</f>
        <v>76.01</v>
      </c>
      <c r="J165" s="146"/>
      <c r="K165" s="141"/>
      <c r="L165" s="148"/>
      <c r="M165" s="195"/>
      <c r="N165" s="147"/>
      <c r="O165" s="196"/>
      <c r="P165" s="147"/>
      <c r="Q165" s="147"/>
      <c r="R165" s="147"/>
      <c r="S165" s="147"/>
    </row>
    <row r="166" spans="1:19" ht="15.75">
      <c r="A166" s="30"/>
      <c r="B166" s="143"/>
      <c r="C166" s="148" t="s">
        <v>272</v>
      </c>
      <c r="D166" s="147"/>
      <c r="E166" s="147" t="s">
        <v>82</v>
      </c>
      <c r="F166" s="144" t="s">
        <v>380</v>
      </c>
      <c r="G166" s="195">
        <v>75</v>
      </c>
      <c r="H166" s="147">
        <v>0.88</v>
      </c>
      <c r="I166" s="196">
        <f>SUM(G166:H166)</f>
        <v>75.88</v>
      </c>
      <c r="J166" s="146"/>
      <c r="K166" s="141"/>
      <c r="L166" s="148"/>
      <c r="M166" s="195"/>
      <c r="N166" s="147"/>
      <c r="O166" s="196"/>
      <c r="P166" s="147"/>
      <c r="Q166" s="147"/>
      <c r="R166" s="147"/>
      <c r="S166" s="147"/>
    </row>
    <row r="167" spans="1:19" ht="15.75">
      <c r="A167" s="30"/>
      <c r="B167" s="143"/>
      <c r="C167" s="148"/>
      <c r="D167" s="147"/>
      <c r="E167" s="147"/>
      <c r="F167" s="144" t="s">
        <v>584</v>
      </c>
      <c r="G167" s="195">
        <v>75</v>
      </c>
      <c r="H167" s="147">
        <v>1.43</v>
      </c>
      <c r="I167" s="196">
        <f>SUM(G167:H167)</f>
        <v>76.43</v>
      </c>
      <c r="J167" s="146">
        <f>SUM(I165:I167)</f>
        <v>228.32</v>
      </c>
      <c r="K167" s="141"/>
      <c r="L167" s="148"/>
      <c r="M167" s="195"/>
      <c r="N167" s="147"/>
      <c r="O167" s="196"/>
      <c r="P167" s="147"/>
      <c r="Q167" s="147"/>
      <c r="R167" s="147"/>
      <c r="S167" s="147"/>
    </row>
    <row r="168" spans="1:19" ht="15.75">
      <c r="A168" s="30"/>
      <c r="B168" s="143"/>
      <c r="C168" s="148"/>
      <c r="D168" s="147"/>
      <c r="E168" s="147"/>
      <c r="F168" s="144"/>
      <c r="G168" s="195"/>
      <c r="H168" s="147"/>
      <c r="I168" s="196"/>
      <c r="J168" s="146"/>
      <c r="K168" s="141"/>
      <c r="L168" s="148"/>
      <c r="M168" s="195"/>
      <c r="N168" s="147"/>
      <c r="O168" s="196"/>
      <c r="P168" s="147"/>
      <c r="Q168" s="147"/>
      <c r="R168" s="147"/>
      <c r="S168" s="147"/>
    </row>
    <row r="169" spans="1:19" ht="15.75">
      <c r="A169" s="30"/>
      <c r="B169" s="143"/>
      <c r="C169" s="148"/>
      <c r="D169" s="147"/>
      <c r="E169" s="147"/>
      <c r="F169" s="144"/>
      <c r="G169" s="195"/>
      <c r="H169" s="147"/>
      <c r="I169" s="16"/>
      <c r="J169" s="146"/>
      <c r="K169" s="141"/>
      <c r="L169" s="148"/>
      <c r="M169" s="195"/>
      <c r="N169" s="147"/>
      <c r="O169" s="196"/>
      <c r="P169" s="147"/>
      <c r="Q169" s="147"/>
      <c r="R169" s="147"/>
      <c r="S169" s="147"/>
    </row>
    <row r="170" spans="1:19" ht="15.75">
      <c r="A170" s="30"/>
      <c r="B170" s="143" t="s">
        <v>24</v>
      </c>
      <c r="C170" s="163" t="s">
        <v>397</v>
      </c>
      <c r="D170" s="147" t="s">
        <v>398</v>
      </c>
      <c r="E170" s="147"/>
      <c r="F170" s="144" t="s">
        <v>381</v>
      </c>
      <c r="G170" s="195">
        <v>75</v>
      </c>
      <c r="H170" s="147">
        <v>0.82</v>
      </c>
      <c r="I170" s="196">
        <f>SUM(G170:H170)</f>
        <v>75.82</v>
      </c>
      <c r="J170" s="146"/>
      <c r="K170" s="141"/>
      <c r="L170" s="148"/>
      <c r="M170" s="195"/>
      <c r="N170" s="147"/>
      <c r="O170" s="196"/>
      <c r="P170" s="147"/>
      <c r="Q170" s="147"/>
      <c r="R170" s="147"/>
      <c r="S170" s="147"/>
    </row>
    <row r="171" spans="1:19" ht="15.75">
      <c r="A171" s="30"/>
      <c r="B171" s="143"/>
      <c r="C171" s="148" t="s">
        <v>399</v>
      </c>
      <c r="D171" s="147"/>
      <c r="E171" s="147" t="s">
        <v>122</v>
      </c>
      <c r="F171" s="144" t="s">
        <v>589</v>
      </c>
      <c r="G171" s="195">
        <v>75</v>
      </c>
      <c r="H171" s="147">
        <v>1.18</v>
      </c>
      <c r="I171" s="196">
        <f>SUM(G171:H171)</f>
        <v>76.18</v>
      </c>
      <c r="J171" s="146"/>
      <c r="K171" s="141"/>
      <c r="L171" s="148"/>
      <c r="M171" s="195"/>
      <c r="N171" s="147"/>
      <c r="O171" s="196"/>
      <c r="P171" s="147"/>
      <c r="Q171" s="147"/>
      <c r="R171" s="147"/>
      <c r="S171" s="147"/>
    </row>
    <row r="172" spans="1:19" ht="15.75">
      <c r="A172" s="30"/>
      <c r="B172" s="143"/>
      <c r="C172" s="148"/>
      <c r="D172" s="147"/>
      <c r="E172" s="147"/>
      <c r="F172" s="144" t="s">
        <v>478</v>
      </c>
      <c r="G172" s="195">
        <v>75</v>
      </c>
      <c r="H172" s="147">
        <v>1.2</v>
      </c>
      <c r="I172" s="196">
        <f>SUM(G172:H172)</f>
        <v>76.2</v>
      </c>
      <c r="J172" s="146">
        <f>SUM(I170:I172)</f>
        <v>228.2</v>
      </c>
      <c r="K172" s="141"/>
      <c r="L172" s="148"/>
      <c r="M172" s="195"/>
      <c r="N172" s="147"/>
      <c r="O172" s="196"/>
      <c r="P172" s="147"/>
      <c r="Q172" s="147"/>
      <c r="R172" s="147"/>
      <c r="S172" s="147"/>
    </row>
    <row r="173" spans="1:19" ht="15.75">
      <c r="A173" s="30"/>
      <c r="B173" s="143"/>
      <c r="C173" s="144"/>
      <c r="D173" s="147"/>
      <c r="E173" s="147"/>
      <c r="F173" s="144"/>
      <c r="G173" s="195"/>
      <c r="H173" s="147"/>
      <c r="I173" s="196"/>
      <c r="J173" s="146"/>
      <c r="K173" s="141"/>
      <c r="L173" s="148"/>
      <c r="M173" s="195"/>
      <c r="N173" s="147"/>
      <c r="O173" s="196"/>
      <c r="P173" s="147"/>
      <c r="Q173" s="147"/>
      <c r="R173" s="147"/>
      <c r="S173" s="147"/>
    </row>
    <row r="174" spans="1:19" ht="15.75">
      <c r="A174" s="30"/>
      <c r="B174" s="143" t="s">
        <v>194</v>
      </c>
      <c r="C174" s="144" t="s">
        <v>592</v>
      </c>
      <c r="D174" s="147" t="s">
        <v>333</v>
      </c>
      <c r="E174" s="147"/>
      <c r="F174" s="144" t="s">
        <v>313</v>
      </c>
      <c r="G174" s="195">
        <v>75</v>
      </c>
      <c r="H174" s="147">
        <v>0.9</v>
      </c>
      <c r="I174" s="196">
        <f>SUM(G174:H174)</f>
        <v>75.9</v>
      </c>
      <c r="J174" s="146"/>
      <c r="K174" s="141"/>
      <c r="L174" s="148"/>
      <c r="M174" s="195"/>
      <c r="N174" s="147"/>
      <c r="O174" s="196"/>
      <c r="P174" s="147"/>
      <c r="Q174" s="147"/>
      <c r="R174" s="147"/>
      <c r="S174" s="147"/>
    </row>
    <row r="175" spans="1:19" ht="15.75">
      <c r="A175" s="30"/>
      <c r="B175" s="143"/>
      <c r="C175" s="148" t="s">
        <v>334</v>
      </c>
      <c r="D175" s="147"/>
      <c r="E175" s="147" t="s">
        <v>193</v>
      </c>
      <c r="F175" s="150" t="s">
        <v>317</v>
      </c>
      <c r="G175" s="195">
        <v>75</v>
      </c>
      <c r="H175" s="147">
        <v>0.85</v>
      </c>
      <c r="I175" s="196">
        <f>SUM(G175:H175)</f>
        <v>75.85</v>
      </c>
      <c r="J175" s="146"/>
      <c r="K175" s="141"/>
      <c r="L175" s="148"/>
      <c r="M175" s="195"/>
      <c r="N175" s="147"/>
      <c r="O175" s="196"/>
      <c r="P175" s="147"/>
      <c r="Q175" s="147"/>
      <c r="R175" s="147"/>
      <c r="S175" s="147"/>
    </row>
    <row r="176" spans="1:19" ht="15.75">
      <c r="A176" s="30"/>
      <c r="B176" s="143"/>
      <c r="C176" s="148"/>
      <c r="D176" s="147"/>
      <c r="E176" s="147"/>
      <c r="F176" s="144" t="s">
        <v>457</v>
      </c>
      <c r="G176" s="195">
        <v>75</v>
      </c>
      <c r="H176" s="147">
        <v>1.32</v>
      </c>
      <c r="I176" s="196">
        <f>SUM(G176:H176)</f>
        <v>76.32</v>
      </c>
      <c r="J176" s="146">
        <f>SUM(I174:I176)</f>
        <v>228.07</v>
      </c>
      <c r="K176" s="141"/>
      <c r="L176" s="148"/>
      <c r="M176" s="195"/>
      <c r="N176" s="147"/>
      <c r="O176" s="196"/>
      <c r="P176" s="147"/>
      <c r="Q176" s="147"/>
      <c r="R176" s="147"/>
      <c r="S176" s="147"/>
    </row>
    <row r="177" spans="1:19" ht="15.75">
      <c r="A177" s="30"/>
      <c r="B177" s="143"/>
      <c r="C177" s="148"/>
      <c r="D177" s="147"/>
      <c r="E177" s="147"/>
      <c r="F177" s="150"/>
      <c r="G177" s="147"/>
      <c r="H177" s="147"/>
      <c r="I177" s="16"/>
      <c r="J177" s="146"/>
      <c r="K177" s="141"/>
      <c r="L177" s="148"/>
      <c r="M177" s="195"/>
      <c r="N177" s="147"/>
      <c r="O177" s="196"/>
      <c r="P177" s="147"/>
      <c r="Q177" s="147"/>
      <c r="R177" s="147"/>
      <c r="S177" s="147"/>
    </row>
    <row r="178" spans="1:19" ht="15.75">
      <c r="A178" s="30"/>
      <c r="B178" s="143" t="s">
        <v>13</v>
      </c>
      <c r="C178" s="144" t="s">
        <v>335</v>
      </c>
      <c r="D178" s="147" t="s">
        <v>76</v>
      </c>
      <c r="E178" s="147"/>
      <c r="F178" s="150" t="s">
        <v>317</v>
      </c>
      <c r="G178" s="195">
        <v>75</v>
      </c>
      <c r="H178" s="147">
        <v>0.85</v>
      </c>
      <c r="I178" s="16">
        <f>SUM(G178:H178)</f>
        <v>75.85</v>
      </c>
      <c r="J178" s="146"/>
      <c r="K178" s="141"/>
      <c r="L178" s="148"/>
      <c r="M178" s="195"/>
      <c r="N178" s="147"/>
      <c r="O178" s="196"/>
      <c r="P178" s="147"/>
      <c r="Q178" s="147"/>
      <c r="R178" s="147"/>
      <c r="S178" s="147"/>
    </row>
    <row r="179" spans="1:19" ht="15.75">
      <c r="A179" s="30"/>
      <c r="B179" s="143"/>
      <c r="C179" s="148" t="s">
        <v>336</v>
      </c>
      <c r="D179" s="144"/>
      <c r="E179" s="144" t="s">
        <v>294</v>
      </c>
      <c r="F179" s="144" t="s">
        <v>345</v>
      </c>
      <c r="G179" s="195">
        <v>75</v>
      </c>
      <c r="H179" s="147">
        <v>1.05</v>
      </c>
      <c r="I179" s="196">
        <f>SUM(G179:H179)</f>
        <v>76.05</v>
      </c>
      <c r="J179" s="146"/>
      <c r="K179" s="141"/>
      <c r="L179" s="148"/>
      <c r="M179" s="195"/>
      <c r="N179" s="147"/>
      <c r="O179" s="196"/>
      <c r="P179" s="147"/>
      <c r="Q179" s="147"/>
      <c r="R179" s="147"/>
      <c r="S179" s="147"/>
    </row>
    <row r="180" spans="1:19" ht="15.75">
      <c r="A180" s="30"/>
      <c r="B180" s="143"/>
      <c r="C180" s="148"/>
      <c r="D180" s="144"/>
      <c r="E180" s="144"/>
      <c r="F180" s="144" t="s">
        <v>353</v>
      </c>
      <c r="G180" s="195">
        <v>75</v>
      </c>
      <c r="H180" s="147">
        <v>0.97</v>
      </c>
      <c r="I180" s="196">
        <f>SUM(G180:H180)</f>
        <v>75.97</v>
      </c>
      <c r="J180" s="146">
        <f>SUM(I178:I180)</f>
        <v>227.86999999999998</v>
      </c>
      <c r="K180" s="141"/>
      <c r="L180" s="148"/>
      <c r="M180" s="195"/>
      <c r="N180" s="147"/>
      <c r="O180" s="196"/>
      <c r="P180" s="147"/>
      <c r="Q180" s="147"/>
      <c r="R180" s="147"/>
      <c r="S180" s="147"/>
    </row>
    <row r="181" spans="1:19" ht="15.75">
      <c r="A181" s="30"/>
      <c r="B181" s="143"/>
      <c r="C181" s="148"/>
      <c r="D181" s="147"/>
      <c r="E181" s="147"/>
      <c r="F181" s="150"/>
      <c r="G181" s="147"/>
      <c r="H181" s="147"/>
      <c r="I181" s="16"/>
      <c r="J181" s="146"/>
      <c r="K181" s="141"/>
      <c r="L181" s="148"/>
      <c r="M181" s="195"/>
      <c r="N181" s="147"/>
      <c r="O181" s="196"/>
      <c r="P181" s="147"/>
      <c r="Q181" s="147"/>
      <c r="R181" s="147"/>
      <c r="S181" s="147"/>
    </row>
    <row r="182" spans="1:19" ht="15.75">
      <c r="A182" s="30"/>
      <c r="B182" s="162" t="s">
        <v>16</v>
      </c>
      <c r="C182" s="144" t="s">
        <v>321</v>
      </c>
      <c r="D182" s="144" t="s">
        <v>322</v>
      </c>
      <c r="E182" s="162"/>
      <c r="F182" s="144" t="s">
        <v>313</v>
      </c>
      <c r="G182" s="195">
        <v>75</v>
      </c>
      <c r="H182" s="147">
        <v>0.9</v>
      </c>
      <c r="I182" s="196">
        <f>SUM(G182:H182)</f>
        <v>75.9</v>
      </c>
      <c r="J182" s="146"/>
      <c r="K182" s="141"/>
      <c r="L182" s="148"/>
      <c r="M182" s="195"/>
      <c r="N182" s="147"/>
      <c r="O182" s="196"/>
      <c r="P182" s="147"/>
      <c r="Q182" s="147"/>
      <c r="R182" s="147"/>
      <c r="S182" s="147"/>
    </row>
    <row r="183" spans="1:19" ht="15.75">
      <c r="A183" s="30"/>
      <c r="B183" s="143"/>
      <c r="C183" s="148" t="s">
        <v>323</v>
      </c>
      <c r="D183" s="147"/>
      <c r="E183" s="147" t="s">
        <v>324</v>
      </c>
      <c r="F183" s="150" t="s">
        <v>317</v>
      </c>
      <c r="G183" s="195">
        <v>75</v>
      </c>
      <c r="H183" s="147">
        <v>0.85</v>
      </c>
      <c r="I183" s="196">
        <f>SUM(G183:H183)</f>
        <v>75.85</v>
      </c>
      <c r="J183" s="146"/>
      <c r="K183" s="141"/>
      <c r="L183" s="148"/>
      <c r="M183" s="195"/>
      <c r="N183" s="147"/>
      <c r="O183" s="196"/>
      <c r="P183" s="147"/>
      <c r="Q183" s="147"/>
      <c r="R183" s="147"/>
      <c r="S183" s="147"/>
    </row>
    <row r="184" spans="1:19" ht="15.75">
      <c r="A184" s="30"/>
      <c r="B184" s="143"/>
      <c r="C184" s="148"/>
      <c r="D184" s="147"/>
      <c r="E184" s="147"/>
      <c r="F184" s="144" t="s">
        <v>345</v>
      </c>
      <c r="G184" s="195">
        <v>75</v>
      </c>
      <c r="H184" s="147">
        <v>1.05</v>
      </c>
      <c r="I184" s="196">
        <f>SUM(G184:H184)</f>
        <v>76.05</v>
      </c>
      <c r="J184" s="146">
        <f>SUM(I182:I184)</f>
        <v>227.8</v>
      </c>
      <c r="K184" s="141"/>
      <c r="L184" s="148"/>
      <c r="M184" s="195"/>
      <c r="N184" s="147"/>
      <c r="O184" s="196"/>
      <c r="P184" s="147"/>
      <c r="Q184" s="147"/>
      <c r="R184" s="147"/>
      <c r="S184" s="147"/>
    </row>
    <row r="185" spans="1:19" ht="15.75">
      <c r="A185" s="30"/>
      <c r="B185" s="143"/>
      <c r="C185" s="163"/>
      <c r="D185" s="147"/>
      <c r="E185" s="147"/>
      <c r="F185" s="147"/>
      <c r="G185" s="195"/>
      <c r="H185" s="147"/>
      <c r="I185" s="196"/>
      <c r="J185" s="146"/>
      <c r="K185" s="141"/>
      <c r="L185" s="148"/>
      <c r="M185" s="195"/>
      <c r="N185" s="147"/>
      <c r="O185" s="196"/>
      <c r="P185" s="147"/>
      <c r="Q185" s="147"/>
      <c r="R185" s="147"/>
      <c r="S185" s="147"/>
    </row>
    <row r="186" spans="1:19" ht="15.75">
      <c r="A186" s="30"/>
      <c r="B186" s="143" t="s">
        <v>332</v>
      </c>
      <c r="C186" s="163" t="s">
        <v>331</v>
      </c>
      <c r="D186" s="147" t="s">
        <v>99</v>
      </c>
      <c r="E186" s="147"/>
      <c r="F186" s="144" t="s">
        <v>313</v>
      </c>
      <c r="G186" s="195">
        <v>75</v>
      </c>
      <c r="H186" s="147">
        <v>0.9</v>
      </c>
      <c r="I186" s="196">
        <f>SUM(G186:H186)</f>
        <v>75.9</v>
      </c>
      <c r="J186" s="146"/>
      <c r="K186" s="141"/>
      <c r="L186" s="148"/>
      <c r="M186" s="195"/>
      <c r="N186" s="147"/>
      <c r="O186" s="196"/>
      <c r="P186" s="147"/>
      <c r="Q186" s="147"/>
      <c r="R186" s="147"/>
      <c r="S186" s="147"/>
    </row>
    <row r="187" spans="1:19" ht="15.75">
      <c r="A187" s="30"/>
      <c r="B187" s="143"/>
      <c r="C187" s="148" t="s">
        <v>174</v>
      </c>
      <c r="D187" s="147"/>
      <c r="E187" s="147" t="s">
        <v>146</v>
      </c>
      <c r="F187" s="150" t="s">
        <v>317</v>
      </c>
      <c r="G187" s="195">
        <v>75</v>
      </c>
      <c r="H187" s="147">
        <v>0.85</v>
      </c>
      <c r="I187" s="196">
        <f>SUM(G187:H187)</f>
        <v>75.85</v>
      </c>
      <c r="J187" s="146"/>
      <c r="K187" s="141"/>
      <c r="L187" s="148"/>
      <c r="M187" s="195"/>
      <c r="N187" s="147"/>
      <c r="O187" s="196"/>
      <c r="P187" s="147"/>
      <c r="Q187" s="147"/>
      <c r="R187" s="147"/>
      <c r="S187" s="147"/>
    </row>
    <row r="188" spans="1:19" ht="15.75">
      <c r="A188" s="30"/>
      <c r="B188" s="143"/>
      <c r="C188" s="148"/>
      <c r="D188" s="147"/>
      <c r="E188" s="147"/>
      <c r="F188" s="144" t="s">
        <v>353</v>
      </c>
      <c r="G188" s="195">
        <v>75</v>
      </c>
      <c r="H188" s="147">
        <v>0.97</v>
      </c>
      <c r="I188" s="196">
        <f>SUM(G188:H188)</f>
        <v>75.97</v>
      </c>
      <c r="J188" s="146">
        <f>SUM(I186:I188)</f>
        <v>227.72</v>
      </c>
      <c r="K188" s="141"/>
      <c r="L188" s="148"/>
      <c r="M188" s="195"/>
      <c r="N188" s="147"/>
      <c r="O188" s="196"/>
      <c r="P188" s="147"/>
      <c r="Q188" s="147"/>
      <c r="R188" s="147"/>
      <c r="S188" s="147"/>
    </row>
    <row r="189" spans="1:19" ht="15.75">
      <c r="A189" s="30"/>
      <c r="B189" s="143"/>
      <c r="C189" s="148"/>
      <c r="D189" s="147"/>
      <c r="E189" s="147"/>
      <c r="F189" s="144"/>
      <c r="G189" s="195"/>
      <c r="H189" s="147"/>
      <c r="I189" s="196"/>
      <c r="J189" s="146"/>
      <c r="K189" s="141"/>
      <c r="L189" s="148"/>
      <c r="M189" s="195"/>
      <c r="N189" s="147"/>
      <c r="O189" s="196"/>
      <c r="P189" s="147"/>
      <c r="Q189" s="147"/>
      <c r="R189" s="147"/>
      <c r="S189" s="147"/>
    </row>
    <row r="190" spans="1:19" ht="15.75">
      <c r="A190" s="30"/>
      <c r="B190" s="143" t="s">
        <v>417</v>
      </c>
      <c r="C190" s="144" t="s">
        <v>86</v>
      </c>
      <c r="D190" s="147" t="s">
        <v>87</v>
      </c>
      <c r="E190" s="147"/>
      <c r="F190" s="148" t="s">
        <v>44</v>
      </c>
      <c r="G190" s="195">
        <v>75</v>
      </c>
      <c r="H190" s="145">
        <v>1.03</v>
      </c>
      <c r="I190" s="196">
        <f>SUM(G190:H190)</f>
        <v>76.03</v>
      </c>
      <c r="J190" s="146"/>
      <c r="K190" s="141"/>
      <c r="L190" s="148"/>
      <c r="M190" s="195"/>
      <c r="N190" s="147"/>
      <c r="O190" s="196"/>
      <c r="P190" s="147"/>
      <c r="Q190" s="147"/>
      <c r="R190" s="147"/>
      <c r="S190" s="147"/>
    </row>
    <row r="191" spans="1:19" ht="15.75">
      <c r="A191" s="30"/>
      <c r="B191" s="143"/>
      <c r="C191" s="144" t="s">
        <v>88</v>
      </c>
      <c r="D191" s="147"/>
      <c r="E191" s="147" t="s">
        <v>29</v>
      </c>
      <c r="F191" s="144" t="s">
        <v>400</v>
      </c>
      <c r="G191" s="195">
        <v>75</v>
      </c>
      <c r="H191" s="145">
        <v>0.84</v>
      </c>
      <c r="I191" s="196">
        <f>SUM(G191:H191)</f>
        <v>75.84</v>
      </c>
      <c r="J191" s="146"/>
      <c r="K191" s="141"/>
      <c r="L191" s="148"/>
      <c r="M191" s="195"/>
      <c r="N191" s="147"/>
      <c r="O191" s="196"/>
      <c r="P191" s="147"/>
      <c r="Q191" s="147"/>
      <c r="R191" s="147"/>
      <c r="S191" s="147"/>
    </row>
    <row r="192" spans="1:19" ht="15.75">
      <c r="A192" s="30"/>
      <c r="B192" s="143"/>
      <c r="C192" s="144"/>
      <c r="D192" s="147"/>
      <c r="E192" s="147"/>
      <c r="F192" s="144" t="s">
        <v>401</v>
      </c>
      <c r="G192" s="195">
        <v>75</v>
      </c>
      <c r="H192" s="145">
        <v>0.84</v>
      </c>
      <c r="I192" s="196">
        <f>SUM(G192:H192)</f>
        <v>75.84</v>
      </c>
      <c r="J192" s="146">
        <f>SUM(I190:I192)</f>
        <v>227.71</v>
      </c>
      <c r="K192" s="141"/>
      <c r="L192" s="148"/>
      <c r="M192" s="195"/>
      <c r="N192" s="147"/>
      <c r="O192" s="196"/>
      <c r="P192" s="147"/>
      <c r="Q192" s="147"/>
      <c r="R192" s="147"/>
      <c r="S192" s="147"/>
    </row>
    <row r="193" spans="1:19" ht="15.75">
      <c r="A193" s="30"/>
      <c r="B193" s="143"/>
      <c r="C193" s="148"/>
      <c r="D193" s="147"/>
      <c r="E193" s="147"/>
      <c r="F193" s="144"/>
      <c r="G193" s="195"/>
      <c r="H193" s="147"/>
      <c r="I193" s="196"/>
      <c r="J193" s="146"/>
      <c r="K193" s="141"/>
      <c r="L193" s="148"/>
      <c r="M193" s="195"/>
      <c r="N193" s="147"/>
      <c r="O193" s="196"/>
      <c r="P193" s="147"/>
      <c r="Q193" s="147"/>
      <c r="R193" s="147"/>
      <c r="S193" s="147"/>
    </row>
    <row r="194" spans="1:19" ht="15.75">
      <c r="A194" s="30"/>
      <c r="B194" s="143" t="s">
        <v>112</v>
      </c>
      <c r="C194" s="163" t="s">
        <v>113</v>
      </c>
      <c r="D194" s="147" t="s">
        <v>114</v>
      </c>
      <c r="E194" s="147"/>
      <c r="F194" s="144" t="s">
        <v>51</v>
      </c>
      <c r="G194" s="195">
        <v>75</v>
      </c>
      <c r="H194" s="147">
        <v>1</v>
      </c>
      <c r="I194" s="16">
        <f>SUM(G194:H194)</f>
        <v>76</v>
      </c>
      <c r="J194" s="146"/>
      <c r="K194" s="141"/>
      <c r="L194" s="148"/>
      <c r="M194" s="195"/>
      <c r="N194" s="147"/>
      <c r="O194" s="196"/>
      <c r="P194" s="147"/>
      <c r="Q194" s="147"/>
      <c r="R194" s="147"/>
      <c r="S194" s="147"/>
    </row>
    <row r="195" spans="1:19" ht="15.75">
      <c r="A195" s="30"/>
      <c r="B195" s="143"/>
      <c r="C195" s="148" t="s">
        <v>115</v>
      </c>
      <c r="D195" s="147"/>
      <c r="E195" s="147" t="s">
        <v>23</v>
      </c>
      <c r="F195" s="144" t="s">
        <v>400</v>
      </c>
      <c r="G195" s="195">
        <v>75</v>
      </c>
      <c r="H195" s="147">
        <v>0.84</v>
      </c>
      <c r="I195" s="16">
        <f>SUM(G195:H195)</f>
        <v>75.84</v>
      </c>
      <c r="J195" s="146"/>
      <c r="K195" s="141"/>
      <c r="L195" s="148"/>
      <c r="M195" s="195"/>
      <c r="N195" s="147"/>
      <c r="O195" s="196"/>
      <c r="P195" s="147"/>
      <c r="Q195" s="147"/>
      <c r="R195" s="147"/>
      <c r="S195" s="147"/>
    </row>
    <row r="196" spans="1:19" ht="15.75">
      <c r="A196" s="30"/>
      <c r="B196" s="143"/>
      <c r="C196" s="148"/>
      <c r="D196" s="147"/>
      <c r="E196" s="147"/>
      <c r="F196" s="144" t="s">
        <v>401</v>
      </c>
      <c r="G196" s="195">
        <v>75</v>
      </c>
      <c r="H196" s="147">
        <v>0.84</v>
      </c>
      <c r="I196" s="16">
        <f>SUM(G196:H196)</f>
        <v>75.84</v>
      </c>
      <c r="J196" s="146">
        <f>SUM(I194:I196)</f>
        <v>227.68</v>
      </c>
      <c r="K196" s="141"/>
      <c r="L196" s="148"/>
      <c r="M196" s="195"/>
      <c r="N196" s="147"/>
      <c r="O196" s="196"/>
      <c r="P196" s="147"/>
      <c r="Q196" s="147"/>
      <c r="R196" s="147"/>
      <c r="S196" s="147"/>
    </row>
    <row r="197" spans="1:19" ht="15.75">
      <c r="A197" s="30"/>
      <c r="B197" s="143"/>
      <c r="C197" s="148"/>
      <c r="D197" s="147"/>
      <c r="E197" s="147"/>
      <c r="F197" s="144"/>
      <c r="G197" s="195"/>
      <c r="H197" s="147"/>
      <c r="I197" s="16"/>
      <c r="J197" s="146"/>
      <c r="K197" s="141"/>
      <c r="L197" s="148"/>
      <c r="M197" s="195"/>
      <c r="N197" s="147"/>
      <c r="O197" s="196"/>
      <c r="P197" s="147"/>
      <c r="Q197" s="147"/>
      <c r="R197" s="147"/>
      <c r="S197" s="147"/>
    </row>
    <row r="198" spans="1:19" ht="15.75">
      <c r="A198" s="30"/>
      <c r="B198" s="143" t="s">
        <v>440</v>
      </c>
      <c r="C198" s="163" t="s">
        <v>441</v>
      </c>
      <c r="D198" s="147" t="s">
        <v>442</v>
      </c>
      <c r="E198" s="147"/>
      <c r="F198" s="148" t="s">
        <v>419</v>
      </c>
      <c r="G198" s="195">
        <v>75</v>
      </c>
      <c r="H198" s="147">
        <v>0.61</v>
      </c>
      <c r="I198" s="196">
        <f>SUM(G198:H198)</f>
        <v>75.61</v>
      </c>
      <c r="J198" s="146"/>
      <c r="K198" s="141"/>
      <c r="L198" s="148"/>
      <c r="M198" s="195"/>
      <c r="N198" s="147"/>
      <c r="O198" s="196"/>
      <c r="P198" s="147"/>
      <c r="Q198" s="147"/>
      <c r="R198" s="147"/>
      <c r="S198" s="147"/>
    </row>
    <row r="199" spans="1:19" ht="15.75">
      <c r="A199" s="30"/>
      <c r="B199" s="7"/>
      <c r="C199" s="144" t="s">
        <v>443</v>
      </c>
      <c r="D199" s="147"/>
      <c r="E199" s="147" t="s">
        <v>138</v>
      </c>
      <c r="F199" s="144" t="s">
        <v>623</v>
      </c>
      <c r="G199" s="195">
        <v>75</v>
      </c>
      <c r="H199" s="147">
        <v>1.04</v>
      </c>
      <c r="I199" s="196">
        <f>SUM(G199:H199)</f>
        <v>76.04</v>
      </c>
      <c r="J199" s="146"/>
      <c r="K199" s="141"/>
      <c r="L199" s="148"/>
      <c r="M199" s="195"/>
      <c r="N199" s="147"/>
      <c r="O199" s="196"/>
      <c r="P199" s="147"/>
      <c r="Q199" s="147"/>
      <c r="R199" s="147"/>
      <c r="S199" s="147"/>
    </row>
    <row r="200" spans="1:19" ht="15.75">
      <c r="A200" s="30"/>
      <c r="B200" s="7"/>
      <c r="C200" s="144"/>
      <c r="D200" s="147"/>
      <c r="E200" s="147"/>
      <c r="F200" s="144" t="s">
        <v>625</v>
      </c>
      <c r="G200" s="195">
        <v>75</v>
      </c>
      <c r="H200" s="147">
        <v>0.96</v>
      </c>
      <c r="I200" s="196">
        <f>SUM(G200:H200)</f>
        <v>75.96</v>
      </c>
      <c r="J200" s="146">
        <f>SUM(I198:I200)</f>
        <v>227.61</v>
      </c>
      <c r="K200" s="141"/>
      <c r="L200" s="148"/>
      <c r="M200" s="195"/>
      <c r="N200" s="147"/>
      <c r="O200" s="196"/>
      <c r="P200" s="147"/>
      <c r="Q200" s="147"/>
      <c r="R200" s="147"/>
      <c r="S200" s="147"/>
    </row>
    <row r="201" spans="1:19" ht="15.75">
      <c r="A201" s="30"/>
      <c r="B201" s="143"/>
      <c r="C201" s="148"/>
      <c r="D201" s="147"/>
      <c r="E201" s="147"/>
      <c r="F201" s="144"/>
      <c r="G201" s="195"/>
      <c r="H201" s="147"/>
      <c r="I201" s="16"/>
      <c r="J201" s="146"/>
      <c r="K201" s="141"/>
      <c r="L201" s="148"/>
      <c r="M201" s="195"/>
      <c r="N201" s="147"/>
      <c r="O201" s="196"/>
      <c r="P201" s="147"/>
      <c r="Q201" s="147"/>
      <c r="R201" s="147"/>
      <c r="S201" s="147"/>
    </row>
    <row r="202" spans="1:19" ht="15.75">
      <c r="A202" s="30"/>
      <c r="B202" s="143" t="s">
        <v>241</v>
      </c>
      <c r="C202" s="163" t="s">
        <v>470</v>
      </c>
      <c r="D202" s="147" t="s">
        <v>160</v>
      </c>
      <c r="E202" s="147"/>
      <c r="F202" s="144" t="s">
        <v>457</v>
      </c>
      <c r="G202" s="195">
        <v>100</v>
      </c>
      <c r="H202" s="147">
        <v>1.32</v>
      </c>
      <c r="I202" s="16">
        <f>SUM(G202:H202)</f>
        <v>101.32</v>
      </c>
      <c r="J202" s="146"/>
      <c r="K202" s="141"/>
      <c r="L202" s="148"/>
      <c r="M202" s="195"/>
      <c r="N202" s="147"/>
      <c r="O202" s="196"/>
      <c r="P202" s="147"/>
      <c r="Q202" s="147"/>
      <c r="R202" s="147"/>
      <c r="S202" s="147"/>
    </row>
    <row r="203" spans="1:19" ht="15.75">
      <c r="A203" s="30"/>
      <c r="B203" s="143"/>
      <c r="C203" s="163" t="s">
        <v>261</v>
      </c>
      <c r="D203" s="147"/>
      <c r="E203" s="147" t="s">
        <v>214</v>
      </c>
      <c r="F203" s="144" t="s">
        <v>458</v>
      </c>
      <c r="G203" s="195">
        <v>100</v>
      </c>
      <c r="H203" s="147">
        <v>1.24</v>
      </c>
      <c r="I203" s="16">
        <f>SUM(G203:H203)</f>
        <v>101.24</v>
      </c>
      <c r="J203" s="146">
        <f>SUM(I202:I203)</f>
        <v>202.56</v>
      </c>
      <c r="K203" s="141"/>
      <c r="L203" s="148"/>
      <c r="M203" s="195"/>
      <c r="N203" s="147"/>
      <c r="O203" s="196"/>
      <c r="P203" s="147"/>
      <c r="Q203" s="147"/>
      <c r="R203" s="147"/>
      <c r="S203" s="147"/>
    </row>
    <row r="204" spans="1:19" ht="15.75">
      <c r="A204" s="30"/>
      <c r="B204" s="143"/>
      <c r="C204" s="144"/>
      <c r="D204" s="147"/>
      <c r="E204" s="147"/>
      <c r="F204" s="144"/>
      <c r="G204" s="195"/>
      <c r="H204" s="147"/>
      <c r="I204" s="196"/>
      <c r="J204" s="146"/>
      <c r="K204" s="141"/>
      <c r="L204" s="148"/>
      <c r="M204" s="195"/>
      <c r="N204" s="147"/>
      <c r="O204" s="196"/>
      <c r="P204" s="147"/>
      <c r="Q204" s="147"/>
      <c r="R204" s="147"/>
      <c r="S204" s="147"/>
    </row>
    <row r="205" spans="1:19" ht="15.75">
      <c r="A205" s="30"/>
      <c r="B205" s="143" t="s">
        <v>27</v>
      </c>
      <c r="C205" s="148" t="s">
        <v>92</v>
      </c>
      <c r="D205" s="147" t="s">
        <v>93</v>
      </c>
      <c r="E205" s="147"/>
      <c r="F205" s="148" t="s">
        <v>44</v>
      </c>
      <c r="G205" s="195">
        <v>100</v>
      </c>
      <c r="H205" s="145">
        <v>1.03</v>
      </c>
      <c r="I205" s="196">
        <f>SUM(G205:H205)</f>
        <v>101.03</v>
      </c>
      <c r="J205" s="146"/>
      <c r="K205" s="141"/>
      <c r="L205" s="148"/>
      <c r="M205" s="195"/>
      <c r="N205" s="147"/>
      <c r="O205" s="196"/>
      <c r="P205" s="147"/>
      <c r="Q205" s="147"/>
      <c r="R205" s="147"/>
      <c r="S205" s="147"/>
    </row>
    <row r="206" spans="1:19" ht="15.75">
      <c r="A206" s="30"/>
      <c r="B206" s="143"/>
      <c r="C206" s="144" t="s">
        <v>94</v>
      </c>
      <c r="D206" s="147"/>
      <c r="E206" s="147" t="s">
        <v>23</v>
      </c>
      <c r="F206" s="144" t="s">
        <v>51</v>
      </c>
      <c r="G206" s="195">
        <v>100</v>
      </c>
      <c r="H206" s="147">
        <v>1</v>
      </c>
      <c r="I206" s="196">
        <f>SUM(G206:H206)</f>
        <v>101</v>
      </c>
      <c r="J206" s="146">
        <f>SUM(I205:I206)</f>
        <v>202.03</v>
      </c>
      <c r="K206" s="141"/>
      <c r="L206" s="148"/>
      <c r="M206" s="195"/>
      <c r="N206" s="147"/>
      <c r="O206" s="196"/>
      <c r="P206" s="147"/>
      <c r="Q206" s="147"/>
      <c r="R206" s="147"/>
      <c r="S206" s="147"/>
    </row>
    <row r="207" spans="1:19" ht="15.75">
      <c r="A207" s="30"/>
      <c r="B207" s="143"/>
      <c r="C207" s="144"/>
      <c r="D207" s="147"/>
      <c r="E207" s="147"/>
      <c r="F207" s="144"/>
      <c r="G207" s="195"/>
      <c r="H207" s="147"/>
      <c r="I207" s="196"/>
      <c r="J207" s="146"/>
      <c r="K207" s="141"/>
      <c r="L207" s="148"/>
      <c r="M207" s="195"/>
      <c r="N207" s="147"/>
      <c r="O207" s="196"/>
      <c r="P207" s="147"/>
      <c r="Q207" s="147"/>
      <c r="R207" s="147"/>
      <c r="S207" s="147"/>
    </row>
    <row r="208" spans="1:19" ht="15.75">
      <c r="A208" s="30"/>
      <c r="B208" s="143" t="s">
        <v>648</v>
      </c>
      <c r="C208" s="145" t="s">
        <v>617</v>
      </c>
      <c r="D208" s="147" t="s">
        <v>618</v>
      </c>
      <c r="E208" s="143"/>
      <c r="F208" s="144" t="s">
        <v>607</v>
      </c>
      <c r="G208" s="147">
        <v>100</v>
      </c>
      <c r="H208" s="147">
        <v>0.95</v>
      </c>
      <c r="I208" s="146">
        <f>SUM(G208:H208)</f>
        <v>100.95</v>
      </c>
      <c r="J208" s="146"/>
      <c r="K208" s="141"/>
      <c r="L208" s="148"/>
      <c r="M208" s="195"/>
      <c r="N208" s="147"/>
      <c r="O208" s="196"/>
      <c r="P208" s="147"/>
      <c r="Q208" s="147"/>
      <c r="R208" s="147"/>
      <c r="S208" s="147"/>
    </row>
    <row r="209" spans="1:19" ht="15.75">
      <c r="A209" s="30"/>
      <c r="B209" s="143"/>
      <c r="C209" s="148" t="s">
        <v>619</v>
      </c>
      <c r="D209" s="147"/>
      <c r="E209" s="143" t="s">
        <v>82</v>
      </c>
      <c r="F209" s="144" t="s">
        <v>639</v>
      </c>
      <c r="G209" s="147">
        <v>100</v>
      </c>
      <c r="H209" s="147">
        <v>0.65</v>
      </c>
      <c r="I209" s="146">
        <f>SUM(G209:H209)</f>
        <v>100.65</v>
      </c>
      <c r="J209" s="146">
        <f>SUM(I208:I209)</f>
        <v>201.60000000000002</v>
      </c>
      <c r="K209" s="141"/>
      <c r="L209" s="148"/>
      <c r="M209" s="195"/>
      <c r="N209" s="147"/>
      <c r="O209" s="196"/>
      <c r="P209" s="147"/>
      <c r="Q209" s="147"/>
      <c r="R209" s="147"/>
      <c r="S209" s="147"/>
    </row>
    <row r="210" spans="1:19" ht="15.75">
      <c r="A210" s="30"/>
      <c r="B210" s="143"/>
      <c r="C210" s="144"/>
      <c r="D210" s="147"/>
      <c r="E210" s="147"/>
      <c r="F210" s="144"/>
      <c r="G210" s="195"/>
      <c r="H210" s="147"/>
      <c r="I210" s="196"/>
      <c r="J210" s="146"/>
      <c r="K210" s="141"/>
      <c r="L210" s="148"/>
      <c r="M210" s="195"/>
      <c r="N210" s="147"/>
      <c r="O210" s="196"/>
      <c r="P210" s="147"/>
      <c r="Q210" s="147"/>
      <c r="R210" s="147"/>
      <c r="S210" s="147"/>
    </row>
    <row r="211" spans="1:19" ht="15.75">
      <c r="A211" s="30"/>
      <c r="B211" s="143" t="s">
        <v>25</v>
      </c>
      <c r="C211" s="163" t="s">
        <v>564</v>
      </c>
      <c r="D211" s="147" t="s">
        <v>99</v>
      </c>
      <c r="E211" s="147"/>
      <c r="F211" s="144" t="s">
        <v>548</v>
      </c>
      <c r="G211" s="195">
        <v>100</v>
      </c>
      <c r="H211" s="147">
        <v>0.78</v>
      </c>
      <c r="I211" s="196">
        <f>SUM(G211:H211)</f>
        <v>100.78</v>
      </c>
      <c r="J211" s="146"/>
      <c r="K211" s="141"/>
      <c r="L211" s="148"/>
      <c r="M211" s="195"/>
      <c r="N211" s="147"/>
      <c r="O211" s="196"/>
      <c r="P211" s="147"/>
      <c r="Q211" s="147"/>
      <c r="R211" s="147"/>
      <c r="S211" s="147"/>
    </row>
    <row r="212" spans="1:19" ht="15.75">
      <c r="A212" s="30"/>
      <c r="B212" s="143"/>
      <c r="C212" s="148" t="s">
        <v>565</v>
      </c>
      <c r="D212" s="147"/>
      <c r="E212" s="147" t="s">
        <v>229</v>
      </c>
      <c r="F212" s="144" t="s">
        <v>553</v>
      </c>
      <c r="G212" s="195">
        <v>100</v>
      </c>
      <c r="H212" s="147">
        <v>0.74</v>
      </c>
      <c r="I212" s="196">
        <f>SUM(G212:H212)</f>
        <v>100.74</v>
      </c>
      <c r="J212" s="146">
        <f>SUM(I211:I212)</f>
        <v>201.51999999999998</v>
      </c>
      <c r="K212" s="141"/>
      <c r="L212" s="148"/>
      <c r="M212" s="195"/>
      <c r="N212" s="147"/>
      <c r="O212" s="196"/>
      <c r="P212" s="147"/>
      <c r="Q212" s="147"/>
      <c r="R212" s="147"/>
      <c r="S212" s="147"/>
    </row>
    <row r="213" spans="1:19" ht="15.75">
      <c r="A213" s="30"/>
      <c r="B213" s="143"/>
      <c r="C213" s="148"/>
      <c r="D213" s="147"/>
      <c r="E213" s="147"/>
      <c r="F213" s="144"/>
      <c r="G213" s="195"/>
      <c r="H213" s="147"/>
      <c r="I213" s="196"/>
      <c r="J213" s="146"/>
      <c r="K213" s="141"/>
      <c r="L213" s="148"/>
      <c r="M213" s="195"/>
      <c r="N213" s="147"/>
      <c r="O213" s="196"/>
      <c r="P213" s="147"/>
      <c r="Q213" s="147"/>
      <c r="R213" s="147"/>
      <c r="S213" s="147"/>
    </row>
    <row r="214" spans="1:19" ht="15.75">
      <c r="A214" s="30"/>
      <c r="B214" s="143"/>
      <c r="C214" s="148" t="s">
        <v>666</v>
      </c>
      <c r="D214" s="144" t="s">
        <v>667</v>
      </c>
      <c r="E214" s="144"/>
      <c r="F214" s="144" t="s">
        <v>654</v>
      </c>
      <c r="G214" s="195">
        <v>100</v>
      </c>
      <c r="H214" s="147">
        <v>2.05</v>
      </c>
      <c r="I214" s="196">
        <f>SUM(G214:H214)</f>
        <v>102.05</v>
      </c>
      <c r="J214" s="146"/>
      <c r="K214" s="141"/>
      <c r="L214" s="148"/>
      <c r="M214" s="195"/>
      <c r="N214" s="147"/>
      <c r="O214" s="196"/>
      <c r="P214" s="147"/>
      <c r="Q214" s="147"/>
      <c r="R214" s="147"/>
      <c r="S214" s="147"/>
    </row>
    <row r="215" spans="1:19" ht="15.75">
      <c r="A215" s="30"/>
      <c r="B215" s="143"/>
      <c r="C215" s="148" t="s">
        <v>668</v>
      </c>
      <c r="D215" s="144"/>
      <c r="E215" s="144" t="s">
        <v>133</v>
      </c>
      <c r="F215" s="144" t="s">
        <v>658</v>
      </c>
      <c r="G215" s="195">
        <v>75</v>
      </c>
      <c r="H215" s="147">
        <v>2.01</v>
      </c>
      <c r="I215" s="196">
        <f>SUM(G215:H215)</f>
        <v>77.01</v>
      </c>
      <c r="J215" s="146">
        <f>SUM(I214:I215)</f>
        <v>179.06</v>
      </c>
      <c r="K215" s="141"/>
      <c r="L215" s="148"/>
      <c r="M215" s="195"/>
      <c r="N215" s="147"/>
      <c r="O215" s="196"/>
      <c r="P215" s="147"/>
      <c r="Q215" s="147"/>
      <c r="R215" s="147"/>
      <c r="S215" s="147"/>
    </row>
    <row r="216" spans="1:19" ht="15.75">
      <c r="A216" s="30"/>
      <c r="B216" s="143"/>
      <c r="C216" s="144"/>
      <c r="D216" s="147"/>
      <c r="E216" s="147"/>
      <c r="F216" s="144"/>
      <c r="G216" s="195"/>
      <c r="H216" s="147"/>
      <c r="I216" s="196"/>
      <c r="J216" s="146"/>
      <c r="K216" s="141"/>
      <c r="L216" s="148"/>
      <c r="M216" s="195"/>
      <c r="N216" s="147"/>
      <c r="O216" s="196"/>
      <c r="P216" s="147"/>
      <c r="Q216" s="147"/>
      <c r="R216" s="147"/>
      <c r="S216" s="147"/>
    </row>
    <row r="217" spans="1:19" ht="15.75">
      <c r="A217" s="30"/>
      <c r="B217" s="143"/>
      <c r="C217" s="152" t="s">
        <v>519</v>
      </c>
      <c r="D217" s="147" t="s">
        <v>520</v>
      </c>
      <c r="E217" s="147"/>
      <c r="F217" s="144" t="s">
        <v>506</v>
      </c>
      <c r="G217" s="195">
        <v>100</v>
      </c>
      <c r="H217" s="147">
        <v>1.84</v>
      </c>
      <c r="I217" s="196">
        <f>SUM(G217:H217)</f>
        <v>101.84</v>
      </c>
      <c r="J217" s="146"/>
      <c r="K217" s="141"/>
      <c r="L217" s="148"/>
      <c r="M217" s="195"/>
      <c r="N217" s="147"/>
      <c r="O217" s="196"/>
      <c r="P217" s="147"/>
      <c r="Q217" s="147"/>
      <c r="R217" s="147"/>
      <c r="S217" s="147"/>
    </row>
    <row r="218" spans="1:19" ht="15.75">
      <c r="A218" s="30"/>
      <c r="B218" s="143"/>
      <c r="C218" s="144" t="s">
        <v>521</v>
      </c>
      <c r="D218" s="147"/>
      <c r="E218" s="147" t="s">
        <v>29</v>
      </c>
      <c r="F218" s="144" t="s">
        <v>509</v>
      </c>
      <c r="G218" s="195">
        <v>75</v>
      </c>
      <c r="H218" s="147">
        <v>1.53</v>
      </c>
      <c r="I218" s="196">
        <f>SUM(G218:H218)</f>
        <v>76.53</v>
      </c>
      <c r="J218" s="146">
        <f>SUM(I217:I218)</f>
        <v>178.37</v>
      </c>
      <c r="K218" s="141"/>
      <c r="L218" s="148"/>
      <c r="M218" s="195"/>
      <c r="N218" s="147"/>
      <c r="O218" s="196"/>
      <c r="P218" s="147"/>
      <c r="Q218" s="147"/>
      <c r="R218" s="147"/>
      <c r="S218" s="147"/>
    </row>
    <row r="219" spans="1:19" ht="15.75">
      <c r="A219" s="30"/>
      <c r="B219" s="143"/>
      <c r="C219" s="144"/>
      <c r="D219" s="147"/>
      <c r="E219" s="147"/>
      <c r="F219" s="144"/>
      <c r="G219" s="195"/>
      <c r="H219" s="147"/>
      <c r="I219" s="196"/>
      <c r="J219" s="146"/>
      <c r="K219" s="141"/>
      <c r="L219" s="148"/>
      <c r="M219" s="195"/>
      <c r="N219" s="147"/>
      <c r="O219" s="196"/>
      <c r="P219" s="147"/>
      <c r="Q219" s="147"/>
      <c r="R219" s="147"/>
      <c r="S219" s="147"/>
    </row>
    <row r="220" spans="1:19" ht="15.75">
      <c r="A220" s="30"/>
      <c r="B220" s="143" t="s">
        <v>13</v>
      </c>
      <c r="C220" s="163" t="s">
        <v>543</v>
      </c>
      <c r="D220" s="147" t="s">
        <v>498</v>
      </c>
      <c r="E220" s="147"/>
      <c r="F220" s="144" t="s">
        <v>534</v>
      </c>
      <c r="G220" s="195">
        <v>75</v>
      </c>
      <c r="H220" s="147">
        <v>1.06</v>
      </c>
      <c r="I220" s="196">
        <f>SUM(G220:H220)</f>
        <v>76.06</v>
      </c>
      <c r="J220" s="146"/>
      <c r="K220" s="141"/>
      <c r="L220" s="148"/>
      <c r="M220" s="195"/>
      <c r="N220" s="147"/>
      <c r="O220" s="196"/>
      <c r="P220" s="147"/>
      <c r="Q220" s="147"/>
      <c r="R220" s="147"/>
      <c r="S220" s="147"/>
    </row>
    <row r="221" spans="1:19" ht="15.75">
      <c r="A221" s="30"/>
      <c r="B221" s="143"/>
      <c r="C221" s="144" t="s">
        <v>544</v>
      </c>
      <c r="D221" s="147"/>
      <c r="E221" s="147" t="s">
        <v>394</v>
      </c>
      <c r="F221" s="144" t="s">
        <v>658</v>
      </c>
      <c r="G221" s="195">
        <v>100</v>
      </c>
      <c r="H221" s="147">
        <v>2.01</v>
      </c>
      <c r="I221" s="196">
        <f>SUM(G221:H221)</f>
        <v>102.01</v>
      </c>
      <c r="J221" s="146">
        <f>SUM(I220:I221)</f>
        <v>178.07</v>
      </c>
      <c r="K221" s="141"/>
      <c r="L221" s="148"/>
      <c r="M221" s="195"/>
      <c r="N221" s="147"/>
      <c r="O221" s="196"/>
      <c r="P221" s="147"/>
      <c r="Q221" s="147"/>
      <c r="R221" s="147"/>
      <c r="S221" s="147"/>
    </row>
    <row r="222" spans="1:19" ht="15.75">
      <c r="A222" s="30"/>
      <c r="B222" s="143"/>
      <c r="C222" s="144"/>
      <c r="D222" s="147"/>
      <c r="E222" s="147"/>
      <c r="F222" s="144"/>
      <c r="G222" s="195"/>
      <c r="H222" s="147"/>
      <c r="I222" s="196"/>
      <c r="J222" s="146"/>
      <c r="K222" s="141"/>
      <c r="L222" s="148"/>
      <c r="M222" s="195"/>
      <c r="N222" s="147"/>
      <c r="O222" s="196"/>
      <c r="P222" s="147"/>
      <c r="Q222" s="147"/>
      <c r="R222" s="147"/>
      <c r="S222" s="147"/>
    </row>
    <row r="223" spans="1:19" ht="15.75">
      <c r="A223" s="30"/>
      <c r="B223" s="162" t="s">
        <v>85</v>
      </c>
      <c r="C223" s="148" t="s">
        <v>276</v>
      </c>
      <c r="D223" s="144" t="s">
        <v>93</v>
      </c>
      <c r="E223" s="144"/>
      <c r="F223" s="144" t="s">
        <v>244</v>
      </c>
      <c r="G223" s="177">
        <v>75</v>
      </c>
      <c r="H223" s="144">
        <v>1.01</v>
      </c>
      <c r="I223" s="201">
        <v>76.01</v>
      </c>
      <c r="J223" s="156"/>
      <c r="K223" s="141"/>
      <c r="L223" s="148"/>
      <c r="M223" s="195"/>
      <c r="N223" s="147"/>
      <c r="O223" s="196"/>
      <c r="P223" s="147"/>
      <c r="Q223" s="147"/>
      <c r="R223" s="147"/>
      <c r="S223" s="147"/>
    </row>
    <row r="224" spans="1:19" ht="15.75">
      <c r="A224" s="30"/>
      <c r="B224" s="162"/>
      <c r="C224" s="148" t="s">
        <v>277</v>
      </c>
      <c r="D224" s="144"/>
      <c r="E224" s="144" t="s">
        <v>34</v>
      </c>
      <c r="F224" s="144" t="s">
        <v>584</v>
      </c>
      <c r="G224" s="177">
        <v>100</v>
      </c>
      <c r="H224" s="144">
        <v>1.43</v>
      </c>
      <c r="I224" s="201">
        <v>101.43</v>
      </c>
      <c r="J224" s="156">
        <v>177.44</v>
      </c>
      <c r="K224" s="141"/>
      <c r="L224" s="148"/>
      <c r="M224" s="195"/>
      <c r="N224" s="147"/>
      <c r="O224" s="196"/>
      <c r="P224" s="147"/>
      <c r="Q224" s="147"/>
      <c r="R224" s="147"/>
      <c r="S224" s="147"/>
    </row>
    <row r="225" spans="1:19" ht="15.75">
      <c r="A225" s="30"/>
      <c r="B225" s="143"/>
      <c r="C225" s="144"/>
      <c r="D225" s="147"/>
      <c r="E225" s="147"/>
      <c r="F225" s="144"/>
      <c r="G225" s="195"/>
      <c r="H225" s="147"/>
      <c r="I225" s="196"/>
      <c r="J225" s="146"/>
      <c r="K225" s="141"/>
      <c r="L225" s="148"/>
      <c r="M225" s="195"/>
      <c r="N225" s="147"/>
      <c r="O225" s="196"/>
      <c r="P225" s="147"/>
      <c r="Q225" s="147"/>
      <c r="R225" s="147"/>
      <c r="S225" s="147"/>
    </row>
    <row r="226" spans="1:19" ht="15.75">
      <c r="A226" s="30"/>
      <c r="B226" s="143" t="s">
        <v>24</v>
      </c>
      <c r="C226" s="163" t="s">
        <v>101</v>
      </c>
      <c r="D226" s="147" t="s">
        <v>102</v>
      </c>
      <c r="E226" s="147"/>
      <c r="F226" s="148" t="s">
        <v>44</v>
      </c>
      <c r="G226" s="195">
        <v>75</v>
      </c>
      <c r="H226" s="147">
        <v>1.03</v>
      </c>
      <c r="I226" s="196">
        <f>SUM(G226:H226)</f>
        <v>76.03</v>
      </c>
      <c r="J226" s="146"/>
      <c r="K226" s="141"/>
      <c r="L226" s="148"/>
      <c r="M226" s="195"/>
      <c r="N226" s="147"/>
      <c r="O226" s="196"/>
      <c r="P226" s="147"/>
      <c r="Q226" s="147"/>
      <c r="R226" s="147"/>
      <c r="S226" s="147"/>
    </row>
    <row r="227" spans="1:19" ht="15.75">
      <c r="A227" s="30"/>
      <c r="B227" s="143"/>
      <c r="C227" s="144" t="s">
        <v>103</v>
      </c>
      <c r="D227" s="147"/>
      <c r="E227" s="147" t="s">
        <v>34</v>
      </c>
      <c r="F227" s="144" t="s">
        <v>623</v>
      </c>
      <c r="G227" s="9">
        <v>100</v>
      </c>
      <c r="H227" s="9">
        <v>1.04</v>
      </c>
      <c r="I227" s="71">
        <f>SUM(G227:H227)</f>
        <v>101.04</v>
      </c>
      <c r="J227" s="146">
        <f>SUM(I226:I227)</f>
        <v>177.07</v>
      </c>
      <c r="K227" s="141"/>
      <c r="L227" s="148"/>
      <c r="M227" s="195"/>
      <c r="N227" s="147"/>
      <c r="O227" s="196"/>
      <c r="P227" s="147"/>
      <c r="Q227" s="147"/>
      <c r="R227" s="147"/>
      <c r="S227" s="147"/>
    </row>
    <row r="228" spans="1:19" ht="15.75">
      <c r="A228" s="30"/>
      <c r="B228" s="143"/>
      <c r="C228" s="148"/>
      <c r="D228" s="147"/>
      <c r="E228" s="147"/>
      <c r="F228" s="144"/>
      <c r="G228" s="195"/>
      <c r="H228" s="147"/>
      <c r="I228" s="196"/>
      <c r="J228" s="146"/>
      <c r="K228" s="141"/>
      <c r="L228" s="148"/>
      <c r="M228" s="195"/>
      <c r="N228" s="147"/>
      <c r="O228" s="196"/>
      <c r="P228" s="147"/>
      <c r="Q228" s="147"/>
      <c r="R228" s="147"/>
      <c r="S228" s="147"/>
    </row>
    <row r="229" spans="1:19" ht="15.75">
      <c r="A229" s="30"/>
      <c r="B229" s="143" t="s">
        <v>24</v>
      </c>
      <c r="C229" s="163" t="s">
        <v>389</v>
      </c>
      <c r="D229" s="147" t="s">
        <v>390</v>
      </c>
      <c r="E229" s="147"/>
      <c r="F229" s="144" t="s">
        <v>380</v>
      </c>
      <c r="G229" s="195">
        <v>75</v>
      </c>
      <c r="H229" s="147">
        <v>0.88</v>
      </c>
      <c r="I229" s="196">
        <f>SUM(G229:H229)</f>
        <v>75.88</v>
      </c>
      <c r="J229" s="146"/>
      <c r="K229" s="141"/>
      <c r="L229" s="148"/>
      <c r="M229" s="195"/>
      <c r="N229" s="147"/>
      <c r="O229" s="196"/>
      <c r="P229" s="147"/>
      <c r="Q229" s="147"/>
      <c r="R229" s="147"/>
      <c r="S229" s="147"/>
    </row>
    <row r="230" spans="1:19" ht="15.75">
      <c r="A230" s="30"/>
      <c r="B230" s="143"/>
      <c r="C230" s="144" t="s">
        <v>391</v>
      </c>
      <c r="D230" s="147"/>
      <c r="E230" s="147" t="s">
        <v>82</v>
      </c>
      <c r="F230" s="144" t="s">
        <v>381</v>
      </c>
      <c r="G230" s="195">
        <v>100</v>
      </c>
      <c r="H230" s="147">
        <v>0.82</v>
      </c>
      <c r="I230" s="196">
        <f>SUM(G230:H230)</f>
        <v>100.82</v>
      </c>
      <c r="J230" s="146">
        <f>SUM(I229:I230)</f>
        <v>176.7</v>
      </c>
      <c r="K230" s="141"/>
      <c r="L230" s="148"/>
      <c r="M230" s="195"/>
      <c r="N230" s="147"/>
      <c r="O230" s="196"/>
      <c r="P230" s="147"/>
      <c r="Q230" s="147"/>
      <c r="R230" s="147"/>
      <c r="S230" s="147"/>
    </row>
    <row r="231" spans="1:19" ht="15.75">
      <c r="A231" s="30"/>
      <c r="B231" s="143"/>
      <c r="C231" s="144"/>
      <c r="D231" s="147"/>
      <c r="E231" s="147"/>
      <c r="F231" s="144"/>
      <c r="G231" s="195"/>
      <c r="H231" s="147"/>
      <c r="I231" s="196"/>
      <c r="J231" s="146"/>
      <c r="K231" s="141"/>
      <c r="L231" s="148"/>
      <c r="M231" s="195"/>
      <c r="N231" s="147"/>
      <c r="O231" s="196"/>
      <c r="P231" s="147"/>
      <c r="Q231" s="147"/>
      <c r="R231" s="147"/>
      <c r="S231" s="147"/>
    </row>
    <row r="232" spans="1:19" ht="15.75">
      <c r="A232" s="30"/>
      <c r="B232" s="143"/>
      <c r="C232" s="148" t="s">
        <v>669</v>
      </c>
      <c r="D232" s="144" t="s">
        <v>411</v>
      </c>
      <c r="E232" s="144"/>
      <c r="F232" s="144" t="s">
        <v>654</v>
      </c>
      <c r="G232" s="195">
        <v>75</v>
      </c>
      <c r="H232" s="147">
        <v>2.05</v>
      </c>
      <c r="I232" s="196">
        <f>SUM(G232:H232)</f>
        <v>77.05</v>
      </c>
      <c r="J232" s="146"/>
      <c r="K232" s="141"/>
      <c r="L232" s="148"/>
      <c r="M232" s="195"/>
      <c r="N232" s="147"/>
      <c r="O232" s="196"/>
      <c r="P232" s="147"/>
      <c r="Q232" s="147"/>
      <c r="R232" s="147"/>
      <c r="S232" s="147"/>
    </row>
    <row r="233" spans="1:19" ht="15.75">
      <c r="A233" s="30"/>
      <c r="B233" s="143"/>
      <c r="C233" s="148" t="s">
        <v>668</v>
      </c>
      <c r="D233" s="144"/>
      <c r="E233" s="144" t="s">
        <v>133</v>
      </c>
      <c r="F233" s="144" t="s">
        <v>658</v>
      </c>
      <c r="G233" s="195">
        <v>75</v>
      </c>
      <c r="H233" s="147">
        <v>2.01</v>
      </c>
      <c r="I233" s="196">
        <f>SUM(G233:H233)</f>
        <v>77.01</v>
      </c>
      <c r="J233" s="146">
        <f>SUM(I232:I233)</f>
        <v>154.06</v>
      </c>
      <c r="K233" s="141"/>
      <c r="L233" s="148"/>
      <c r="M233" s="195"/>
      <c r="N233" s="147"/>
      <c r="O233" s="196"/>
      <c r="P233" s="147"/>
      <c r="Q233" s="147"/>
      <c r="R233" s="147"/>
      <c r="S233" s="147"/>
    </row>
    <row r="234" spans="1:19" ht="15.75">
      <c r="A234" s="30"/>
      <c r="B234" s="143"/>
      <c r="C234" s="144"/>
      <c r="D234" s="147"/>
      <c r="E234" s="147"/>
      <c r="F234" s="144"/>
      <c r="G234" s="195"/>
      <c r="H234" s="147"/>
      <c r="I234" s="196"/>
      <c r="J234" s="146"/>
      <c r="K234" s="141"/>
      <c r="L234" s="148"/>
      <c r="M234" s="195"/>
      <c r="N234" s="147"/>
      <c r="O234" s="196"/>
      <c r="P234" s="147"/>
      <c r="Q234" s="147"/>
      <c r="R234" s="147"/>
      <c r="S234" s="147"/>
    </row>
    <row r="235" spans="1:19" ht="15.75">
      <c r="A235" s="30"/>
      <c r="B235" s="143" t="s">
        <v>27</v>
      </c>
      <c r="C235" s="148" t="s">
        <v>665</v>
      </c>
      <c r="D235" s="144" t="s">
        <v>180</v>
      </c>
      <c r="E235" s="144"/>
      <c r="F235" s="144" t="s">
        <v>654</v>
      </c>
      <c r="G235" s="195">
        <v>75</v>
      </c>
      <c r="H235" s="147">
        <v>2.05</v>
      </c>
      <c r="I235" s="196">
        <f>SUM(G235:H235)</f>
        <v>77.05</v>
      </c>
      <c r="J235" s="146"/>
      <c r="K235" s="141"/>
      <c r="L235" s="148"/>
      <c r="M235" s="195"/>
      <c r="N235" s="147"/>
      <c r="O235" s="196"/>
      <c r="P235" s="147"/>
      <c r="Q235" s="147"/>
      <c r="R235" s="147"/>
      <c r="S235" s="147"/>
    </row>
    <row r="236" spans="1:19" ht="15.75">
      <c r="A236" s="30"/>
      <c r="B236" s="143"/>
      <c r="C236" s="148" t="s">
        <v>64</v>
      </c>
      <c r="D236" s="144"/>
      <c r="E236" s="144" t="s">
        <v>29</v>
      </c>
      <c r="F236" s="144" t="s">
        <v>658</v>
      </c>
      <c r="G236" s="195">
        <v>75</v>
      </c>
      <c r="H236" s="147">
        <v>2.01</v>
      </c>
      <c r="I236" s="196">
        <f>SUM(G236:H236)</f>
        <v>77.01</v>
      </c>
      <c r="J236" s="146">
        <f>SUM(I235:I236)</f>
        <v>154.06</v>
      </c>
      <c r="K236" s="141"/>
      <c r="L236" s="148"/>
      <c r="M236" s="195"/>
      <c r="N236" s="147"/>
      <c r="O236" s="196"/>
      <c r="P236" s="147"/>
      <c r="Q236" s="147"/>
      <c r="R236" s="147"/>
      <c r="S236" s="147"/>
    </row>
    <row r="237" spans="1:19" ht="15.75">
      <c r="A237" s="30"/>
      <c r="B237" s="143"/>
      <c r="C237" s="148"/>
      <c r="D237" s="144"/>
      <c r="E237" s="144"/>
      <c r="F237" s="147"/>
      <c r="G237" s="195"/>
      <c r="H237" s="147"/>
      <c r="I237" s="196"/>
      <c r="J237" s="146"/>
      <c r="K237" s="141"/>
      <c r="L237" s="148"/>
      <c r="M237" s="195"/>
      <c r="N237" s="147"/>
      <c r="O237" s="196"/>
      <c r="P237" s="147"/>
      <c r="Q237" s="147"/>
      <c r="R237" s="147"/>
      <c r="S237" s="147"/>
    </row>
    <row r="238" spans="1:19" ht="15.75">
      <c r="A238" s="30"/>
      <c r="B238" s="143"/>
      <c r="C238" s="163" t="s">
        <v>670</v>
      </c>
      <c r="D238" s="147" t="s">
        <v>671</v>
      </c>
      <c r="E238" s="147"/>
      <c r="F238" s="144" t="s">
        <v>654</v>
      </c>
      <c r="G238" s="195">
        <v>75</v>
      </c>
      <c r="H238" s="147">
        <v>2.05</v>
      </c>
      <c r="I238" s="196">
        <f>SUM(G238:H238)</f>
        <v>77.05</v>
      </c>
      <c r="J238" s="146"/>
      <c r="K238" s="141"/>
      <c r="L238" s="148"/>
      <c r="M238" s="195"/>
      <c r="N238" s="147"/>
      <c r="O238" s="196"/>
      <c r="P238" s="147"/>
      <c r="Q238" s="147"/>
      <c r="R238" s="147"/>
      <c r="S238" s="147"/>
    </row>
    <row r="239" spans="1:19" ht="15.75">
      <c r="A239" s="30"/>
      <c r="B239" s="143"/>
      <c r="C239" s="148" t="s">
        <v>305</v>
      </c>
      <c r="D239" s="147"/>
      <c r="E239" s="147" t="s">
        <v>133</v>
      </c>
      <c r="F239" s="144" t="s">
        <v>658</v>
      </c>
      <c r="G239" s="195">
        <v>75</v>
      </c>
      <c r="H239" s="147">
        <v>2.01</v>
      </c>
      <c r="I239" s="196">
        <f>SUM(G239:H239)</f>
        <v>77.01</v>
      </c>
      <c r="J239" s="146">
        <f>SUM(I238:I239)</f>
        <v>154.06</v>
      </c>
      <c r="K239" s="141"/>
      <c r="L239" s="148"/>
      <c r="M239" s="195"/>
      <c r="N239" s="147"/>
      <c r="O239" s="196"/>
      <c r="P239" s="147"/>
      <c r="Q239" s="147"/>
      <c r="R239" s="147"/>
      <c r="S239" s="147"/>
    </row>
    <row r="240" spans="1:19" ht="15.75">
      <c r="A240" s="30"/>
      <c r="B240" s="143"/>
      <c r="C240" s="148"/>
      <c r="D240" s="144"/>
      <c r="E240" s="144"/>
      <c r="F240" s="147"/>
      <c r="G240" s="195"/>
      <c r="H240" s="147"/>
      <c r="I240" s="196"/>
      <c r="J240" s="146"/>
      <c r="K240" s="141"/>
      <c r="L240" s="148"/>
      <c r="M240" s="195"/>
      <c r="N240" s="147"/>
      <c r="O240" s="196"/>
      <c r="P240" s="147"/>
      <c r="Q240" s="147"/>
      <c r="R240" s="147"/>
      <c r="S240" s="147"/>
    </row>
    <row r="241" spans="1:19" ht="15.75">
      <c r="A241" s="30"/>
      <c r="B241" s="143"/>
      <c r="C241" s="148" t="s">
        <v>672</v>
      </c>
      <c r="D241" s="144" t="s">
        <v>87</v>
      </c>
      <c r="E241" s="144"/>
      <c r="F241" s="144" t="s">
        <v>654</v>
      </c>
      <c r="G241" s="195">
        <v>75</v>
      </c>
      <c r="H241" s="147">
        <v>2.05</v>
      </c>
      <c r="I241" s="196">
        <f>SUM(G241:H241)</f>
        <v>77.05</v>
      </c>
      <c r="J241" s="146"/>
      <c r="K241" s="141"/>
      <c r="L241" s="148"/>
      <c r="M241" s="195"/>
      <c r="N241" s="147"/>
      <c r="O241" s="196"/>
      <c r="P241" s="147"/>
      <c r="Q241" s="147"/>
      <c r="R241" s="147"/>
      <c r="S241" s="147"/>
    </row>
    <row r="242" spans="1:19" ht="15.75">
      <c r="A242" s="30"/>
      <c r="B242" s="143"/>
      <c r="C242" s="148" t="s">
        <v>673</v>
      </c>
      <c r="D242" s="144"/>
      <c r="E242" s="144" t="s">
        <v>82</v>
      </c>
      <c r="F242" s="144" t="s">
        <v>658</v>
      </c>
      <c r="G242" s="195">
        <v>75</v>
      </c>
      <c r="H242" s="147">
        <v>2.01</v>
      </c>
      <c r="I242" s="196">
        <f>SUM(G242:H242)</f>
        <v>77.01</v>
      </c>
      <c r="J242" s="146">
        <f>SUM(I241:I242)</f>
        <v>154.06</v>
      </c>
      <c r="K242" s="141"/>
      <c r="L242" s="148"/>
      <c r="M242" s="195"/>
      <c r="N242" s="147"/>
      <c r="O242" s="196"/>
      <c r="P242" s="147"/>
      <c r="Q242" s="147"/>
      <c r="R242" s="147"/>
      <c r="S242" s="147"/>
    </row>
    <row r="243" spans="1:19" ht="15.75">
      <c r="A243" s="30"/>
      <c r="B243" s="143"/>
      <c r="C243" s="148"/>
      <c r="D243" s="144"/>
      <c r="E243" s="144"/>
      <c r="F243" s="147"/>
      <c r="G243" s="195"/>
      <c r="H243" s="147"/>
      <c r="I243" s="196"/>
      <c r="J243" s="146"/>
      <c r="K243" s="141"/>
      <c r="L243" s="148"/>
      <c r="M243" s="195"/>
      <c r="N243" s="147"/>
      <c r="O243" s="196"/>
      <c r="P243" s="147"/>
      <c r="Q243" s="147"/>
      <c r="R243" s="147"/>
      <c r="S243" s="147"/>
    </row>
    <row r="244" spans="1:19" ht="15.75">
      <c r="A244" s="30"/>
      <c r="B244" s="143"/>
      <c r="C244" s="148" t="s">
        <v>674</v>
      </c>
      <c r="D244" s="144" t="s">
        <v>675</v>
      </c>
      <c r="E244" s="144"/>
      <c r="F244" s="144" t="s">
        <v>654</v>
      </c>
      <c r="G244" s="195">
        <v>75</v>
      </c>
      <c r="H244" s="147">
        <v>2.05</v>
      </c>
      <c r="I244" s="196">
        <f>SUM(G244:H244)</f>
        <v>77.05</v>
      </c>
      <c r="J244" s="146"/>
      <c r="K244" s="141"/>
      <c r="L244" s="148"/>
      <c r="M244" s="195"/>
      <c r="N244" s="147"/>
      <c r="O244" s="196"/>
      <c r="P244" s="147"/>
      <c r="Q244" s="147"/>
      <c r="R244" s="147"/>
      <c r="S244" s="147"/>
    </row>
    <row r="245" spans="1:19" ht="15.75">
      <c r="A245" s="30"/>
      <c r="B245" s="143"/>
      <c r="C245" s="148" t="s">
        <v>676</v>
      </c>
      <c r="D245" s="144"/>
      <c r="E245" s="144" t="s">
        <v>229</v>
      </c>
      <c r="F245" s="144" t="s">
        <v>658</v>
      </c>
      <c r="G245" s="195">
        <v>75</v>
      </c>
      <c r="H245" s="147">
        <v>2.01</v>
      </c>
      <c r="I245" s="196">
        <f>SUM(G245:H245)</f>
        <v>77.01</v>
      </c>
      <c r="J245" s="146">
        <f>SUM(I244:I245)</f>
        <v>154.06</v>
      </c>
      <c r="K245" s="141"/>
      <c r="L245" s="148"/>
      <c r="M245" s="195"/>
      <c r="N245" s="147"/>
      <c r="O245" s="196"/>
      <c r="P245" s="147"/>
      <c r="Q245" s="147"/>
      <c r="R245" s="147"/>
      <c r="S245" s="147"/>
    </row>
    <row r="246" spans="1:19" ht="15.75">
      <c r="A246" s="30"/>
      <c r="B246" s="143"/>
      <c r="C246" s="163"/>
      <c r="D246" s="147"/>
      <c r="E246" s="147"/>
      <c r="F246" s="147"/>
      <c r="G246" s="195"/>
      <c r="H246" s="147"/>
      <c r="I246" s="196"/>
      <c r="J246" s="146"/>
      <c r="K246" s="141"/>
      <c r="L246" s="148"/>
      <c r="M246" s="195"/>
      <c r="N246" s="147"/>
      <c r="O246" s="196"/>
      <c r="P246" s="147"/>
      <c r="Q246" s="147"/>
      <c r="R246" s="147"/>
      <c r="S246" s="147"/>
    </row>
    <row r="247" spans="1:19" ht="15.75">
      <c r="A247" s="30"/>
      <c r="B247" s="143" t="s">
        <v>26</v>
      </c>
      <c r="C247" s="163" t="s">
        <v>525</v>
      </c>
      <c r="D247" s="147" t="s">
        <v>526</v>
      </c>
      <c r="E247" s="147"/>
      <c r="F247" s="144" t="s">
        <v>506</v>
      </c>
      <c r="G247" s="195">
        <v>75</v>
      </c>
      <c r="H247" s="147">
        <v>1.84</v>
      </c>
      <c r="I247" s="196">
        <f>SUM(G247:H247)</f>
        <v>76.84</v>
      </c>
      <c r="J247" s="146"/>
      <c r="K247" s="141"/>
      <c r="L247" s="148"/>
      <c r="M247" s="195"/>
      <c r="N247" s="147"/>
      <c r="O247" s="196"/>
      <c r="P247" s="147"/>
      <c r="Q247" s="147"/>
      <c r="R247" s="147"/>
      <c r="S247" s="147"/>
    </row>
    <row r="248" spans="1:19" ht="15.75">
      <c r="A248" s="30"/>
      <c r="B248" s="143"/>
      <c r="C248" s="144" t="s">
        <v>524</v>
      </c>
      <c r="D248" s="147"/>
      <c r="E248" s="147" t="s">
        <v>508</v>
      </c>
      <c r="F248" s="144" t="s">
        <v>509</v>
      </c>
      <c r="G248" s="195">
        <v>75</v>
      </c>
      <c r="H248" s="147">
        <v>1.53</v>
      </c>
      <c r="I248" s="196">
        <f>SUM(G248:H248)</f>
        <v>76.53</v>
      </c>
      <c r="J248" s="146">
        <f>SUM(I247:I248)</f>
        <v>153.37</v>
      </c>
      <c r="K248" s="141"/>
      <c r="L248" s="148"/>
      <c r="M248" s="195"/>
      <c r="N248" s="147"/>
      <c r="O248" s="196"/>
      <c r="P248" s="147"/>
      <c r="Q248" s="147"/>
      <c r="R248" s="147"/>
      <c r="S248" s="147"/>
    </row>
    <row r="249" spans="1:19" ht="15.75">
      <c r="A249" s="30"/>
      <c r="B249" s="143"/>
      <c r="C249" s="144"/>
      <c r="D249" s="147"/>
      <c r="E249" s="147"/>
      <c r="F249" s="144"/>
      <c r="G249" s="195"/>
      <c r="H249" s="147"/>
      <c r="I249" s="196"/>
      <c r="J249" s="146"/>
      <c r="K249" s="141"/>
      <c r="L249" s="148"/>
      <c r="M249" s="195"/>
      <c r="N249" s="147"/>
      <c r="O249" s="196"/>
      <c r="P249" s="147"/>
      <c r="Q249" s="147"/>
      <c r="R249" s="147"/>
      <c r="S249" s="147"/>
    </row>
    <row r="250" spans="1:19" ht="15.75">
      <c r="A250" s="30"/>
      <c r="B250" s="143" t="s">
        <v>24</v>
      </c>
      <c r="C250" s="163" t="s">
        <v>226</v>
      </c>
      <c r="D250" s="147" t="s">
        <v>227</v>
      </c>
      <c r="E250" s="147"/>
      <c r="F250" s="150" t="s">
        <v>191</v>
      </c>
      <c r="G250" s="147">
        <v>75</v>
      </c>
      <c r="H250" s="147">
        <v>1.68</v>
      </c>
      <c r="I250" s="196">
        <f>SUM(G250:H250)</f>
        <v>76.68</v>
      </c>
      <c r="J250" s="146"/>
      <c r="K250" s="141"/>
      <c r="L250" s="148"/>
      <c r="M250" s="195"/>
      <c r="N250" s="147"/>
      <c r="O250" s="196"/>
      <c r="P250" s="147"/>
      <c r="Q250" s="147"/>
      <c r="R250" s="147"/>
      <c r="S250" s="147"/>
    </row>
    <row r="251" spans="1:19" ht="15.75">
      <c r="A251" s="30"/>
      <c r="B251" s="143"/>
      <c r="C251" s="148" t="s">
        <v>228</v>
      </c>
      <c r="D251" s="147"/>
      <c r="E251" s="147" t="s">
        <v>229</v>
      </c>
      <c r="F251" s="144" t="s">
        <v>202</v>
      </c>
      <c r="G251" s="147">
        <v>75</v>
      </c>
      <c r="H251" s="147">
        <v>1.59</v>
      </c>
      <c r="I251" s="196">
        <f>SUM(G251:H251)</f>
        <v>76.59</v>
      </c>
      <c r="J251" s="146">
        <f>SUM(I250:I251)</f>
        <v>153.27</v>
      </c>
      <c r="K251" s="141"/>
      <c r="L251" s="148"/>
      <c r="M251" s="195"/>
      <c r="N251" s="147"/>
      <c r="O251" s="196"/>
      <c r="P251" s="147"/>
      <c r="Q251" s="147"/>
      <c r="R251" s="147"/>
      <c r="S251" s="147"/>
    </row>
    <row r="252" spans="1:19" ht="15.75">
      <c r="A252" s="30"/>
      <c r="B252" s="143"/>
      <c r="C252" s="148"/>
      <c r="D252" s="147"/>
      <c r="E252" s="147"/>
      <c r="F252" s="144"/>
      <c r="G252" s="147"/>
      <c r="H252" s="147"/>
      <c r="I252" s="196"/>
      <c r="J252" s="146"/>
      <c r="K252" s="141"/>
      <c r="L252" s="148"/>
      <c r="M252" s="195"/>
      <c r="N252" s="147"/>
      <c r="O252" s="196"/>
      <c r="P252" s="147"/>
      <c r="Q252" s="147"/>
      <c r="R252" s="147"/>
      <c r="S252" s="147"/>
    </row>
    <row r="253" spans="1:19" ht="15.75">
      <c r="A253" s="30"/>
      <c r="B253" s="7" t="s">
        <v>241</v>
      </c>
      <c r="C253" s="148" t="s">
        <v>109</v>
      </c>
      <c r="D253" s="147" t="s">
        <v>110</v>
      </c>
      <c r="E253" s="147"/>
      <c r="F253" s="144" t="s">
        <v>51</v>
      </c>
      <c r="G253" s="147">
        <v>75</v>
      </c>
      <c r="H253" s="147">
        <v>1</v>
      </c>
      <c r="I253" s="16">
        <f>SUM(G253:H253)</f>
        <v>76</v>
      </c>
      <c r="J253" s="146"/>
      <c r="K253" s="141"/>
      <c r="L253" s="148"/>
      <c r="M253" s="195"/>
      <c r="N253" s="147"/>
      <c r="O253" s="196"/>
      <c r="P253" s="147"/>
      <c r="Q253" s="147"/>
      <c r="R253" s="147"/>
      <c r="S253" s="147"/>
    </row>
    <row r="254" spans="1:19" ht="15.75">
      <c r="A254" s="30"/>
      <c r="B254" s="7"/>
      <c r="C254" s="148" t="s">
        <v>111</v>
      </c>
      <c r="D254" s="147"/>
      <c r="E254" s="147" t="s">
        <v>22</v>
      </c>
      <c r="F254" s="144" t="s">
        <v>658</v>
      </c>
      <c r="G254" s="195">
        <v>75</v>
      </c>
      <c r="H254" s="145">
        <v>2.01</v>
      </c>
      <c r="I254" s="196">
        <f>SUM(G254:H254)</f>
        <v>77.01</v>
      </c>
      <c r="J254" s="146">
        <f>SUM(I253:I254)</f>
        <v>153.01</v>
      </c>
      <c r="K254" s="141"/>
      <c r="L254" s="148"/>
      <c r="M254" s="195"/>
      <c r="N254" s="147"/>
      <c r="O254" s="196"/>
      <c r="P254" s="147"/>
      <c r="Q254" s="147"/>
      <c r="R254" s="147"/>
      <c r="S254" s="147"/>
    </row>
    <row r="255" spans="1:19" ht="15.75">
      <c r="A255" s="30"/>
      <c r="B255" s="143"/>
      <c r="C255" s="148"/>
      <c r="D255" s="147"/>
      <c r="E255" s="147"/>
      <c r="F255" s="144"/>
      <c r="G255" s="147"/>
      <c r="H255" s="147"/>
      <c r="I255" s="196"/>
      <c r="J255" s="146"/>
      <c r="K255" s="141"/>
      <c r="L255" s="148"/>
      <c r="M255" s="195"/>
      <c r="N255" s="147"/>
      <c r="O255" s="196"/>
      <c r="P255" s="147"/>
      <c r="Q255" s="147"/>
      <c r="R255" s="147"/>
      <c r="S255" s="147"/>
    </row>
    <row r="256" spans="1:19" ht="15.75">
      <c r="A256" s="30"/>
      <c r="B256" s="143" t="s">
        <v>241</v>
      </c>
      <c r="C256" s="144" t="s">
        <v>242</v>
      </c>
      <c r="D256" s="147" t="s">
        <v>243</v>
      </c>
      <c r="E256" s="147"/>
      <c r="F256" s="144" t="s">
        <v>202</v>
      </c>
      <c r="G256" s="147">
        <v>75</v>
      </c>
      <c r="H256" s="147">
        <v>1.59</v>
      </c>
      <c r="I256" s="16">
        <f>SUM(G256:H256)</f>
        <v>76.59</v>
      </c>
      <c r="J256" s="146"/>
      <c r="K256" s="141"/>
      <c r="L256" s="148"/>
      <c r="M256" s="195"/>
      <c r="N256" s="147"/>
      <c r="O256" s="196"/>
      <c r="P256" s="147"/>
      <c r="Q256" s="147"/>
      <c r="R256" s="147"/>
      <c r="S256" s="147"/>
    </row>
    <row r="257" spans="1:19" ht="15.75">
      <c r="A257" s="30"/>
      <c r="B257" s="143"/>
      <c r="C257" s="148" t="s">
        <v>231</v>
      </c>
      <c r="D257" s="147"/>
      <c r="E257" s="147" t="s">
        <v>214</v>
      </c>
      <c r="F257" s="144" t="s">
        <v>585</v>
      </c>
      <c r="G257" s="195">
        <v>75</v>
      </c>
      <c r="H257" s="147">
        <v>1.29</v>
      </c>
      <c r="I257" s="16">
        <f>SUM(G257:H257)</f>
        <v>76.29</v>
      </c>
      <c r="J257" s="146">
        <f>SUM(I256:I257)</f>
        <v>152.88</v>
      </c>
      <c r="K257" s="141"/>
      <c r="L257" s="148"/>
      <c r="M257" s="195"/>
      <c r="N257" s="147"/>
      <c r="O257" s="196"/>
      <c r="P257" s="147"/>
      <c r="Q257" s="147"/>
      <c r="R257" s="147"/>
      <c r="S257" s="147"/>
    </row>
    <row r="258" spans="1:19" ht="15.75">
      <c r="A258" s="30"/>
      <c r="B258" s="143"/>
      <c r="C258" s="148"/>
      <c r="D258" s="147"/>
      <c r="E258" s="147"/>
      <c r="F258" s="144"/>
      <c r="G258" s="147"/>
      <c r="H258" s="147"/>
      <c r="I258" s="196"/>
      <c r="J258" s="146"/>
      <c r="K258" s="141"/>
      <c r="L258" s="148"/>
      <c r="M258" s="195"/>
      <c r="N258" s="147"/>
      <c r="O258" s="196"/>
      <c r="P258" s="147"/>
      <c r="Q258" s="147"/>
      <c r="R258" s="147"/>
      <c r="S258" s="147"/>
    </row>
    <row r="259" spans="1:19" ht="15.75">
      <c r="A259" s="30"/>
      <c r="B259" s="143" t="s">
        <v>417</v>
      </c>
      <c r="C259" s="163" t="s">
        <v>597</v>
      </c>
      <c r="D259" s="147" t="s">
        <v>598</v>
      </c>
      <c r="E259" s="147"/>
      <c r="F259" s="144" t="s">
        <v>584</v>
      </c>
      <c r="G259" s="195">
        <v>75</v>
      </c>
      <c r="H259" s="147">
        <v>1.43</v>
      </c>
      <c r="I259" s="196">
        <f>SUM(G259:H259)</f>
        <v>76.43</v>
      </c>
      <c r="J259" s="146"/>
      <c r="K259" s="141"/>
      <c r="L259" s="148"/>
      <c r="M259" s="195"/>
      <c r="N259" s="147"/>
      <c r="O259" s="196"/>
      <c r="P259" s="147"/>
      <c r="Q259" s="147"/>
      <c r="R259" s="147"/>
      <c r="S259" s="147"/>
    </row>
    <row r="260" spans="1:19" ht="15.75">
      <c r="A260" s="30"/>
      <c r="B260" s="143"/>
      <c r="C260" s="148" t="s">
        <v>599</v>
      </c>
      <c r="D260" s="147"/>
      <c r="E260" s="147" t="s">
        <v>34</v>
      </c>
      <c r="F260" s="144" t="s">
        <v>585</v>
      </c>
      <c r="G260" s="195">
        <v>75</v>
      </c>
      <c r="H260" s="147">
        <v>1.29</v>
      </c>
      <c r="I260" s="196">
        <f>SUM(G260:H260)</f>
        <v>76.29</v>
      </c>
      <c r="J260" s="146">
        <f>SUM(I259:I260)</f>
        <v>152.72000000000003</v>
      </c>
      <c r="K260" s="141"/>
      <c r="L260" s="148"/>
      <c r="M260" s="195"/>
      <c r="N260" s="147"/>
      <c r="O260" s="196"/>
      <c r="P260" s="147"/>
      <c r="Q260" s="147"/>
      <c r="R260" s="147"/>
      <c r="S260" s="147"/>
    </row>
    <row r="261" spans="1:19" ht="15.75">
      <c r="A261" s="30"/>
      <c r="B261" s="143"/>
      <c r="C261" s="163"/>
      <c r="D261" s="147"/>
      <c r="E261" s="147"/>
      <c r="F261" s="147"/>
      <c r="G261" s="195"/>
      <c r="H261" s="147"/>
      <c r="I261" s="196"/>
      <c r="J261" s="146"/>
      <c r="K261" s="141"/>
      <c r="L261" s="148"/>
      <c r="M261" s="195"/>
      <c r="N261" s="147"/>
      <c r="O261" s="196"/>
      <c r="P261" s="147"/>
      <c r="Q261" s="147"/>
      <c r="R261" s="147"/>
      <c r="S261" s="147"/>
    </row>
    <row r="262" spans="1:19" ht="15.75">
      <c r="A262" s="30"/>
      <c r="B262" s="143" t="s">
        <v>241</v>
      </c>
      <c r="C262" s="200" t="s">
        <v>532</v>
      </c>
      <c r="D262" s="147" t="s">
        <v>99</v>
      </c>
      <c r="E262" s="147"/>
      <c r="F262" s="144" t="s">
        <v>509</v>
      </c>
      <c r="G262" s="147">
        <v>75</v>
      </c>
      <c r="H262" s="147">
        <v>1.53</v>
      </c>
      <c r="I262" s="147">
        <f>SUM(G262:H262)</f>
        <v>76.53</v>
      </c>
      <c r="J262" s="147"/>
      <c r="K262" s="141"/>
      <c r="L262" s="148"/>
      <c r="M262" s="195"/>
      <c r="N262" s="147"/>
      <c r="O262" s="196"/>
      <c r="P262" s="147"/>
      <c r="Q262" s="147"/>
      <c r="R262" s="147"/>
      <c r="S262" s="147"/>
    </row>
    <row r="263" spans="1:19" ht="15.75">
      <c r="A263" s="30"/>
      <c r="B263" s="143"/>
      <c r="C263" s="144" t="s">
        <v>393</v>
      </c>
      <c r="D263" s="147"/>
      <c r="E263" s="147" t="s">
        <v>394</v>
      </c>
      <c r="F263" s="144" t="s">
        <v>639</v>
      </c>
      <c r="G263" s="195">
        <v>75</v>
      </c>
      <c r="H263" s="147">
        <v>0.65</v>
      </c>
      <c r="I263" s="196">
        <f>SUM(G263:H263)</f>
        <v>75.65</v>
      </c>
      <c r="J263" s="146">
        <f>SUM(I262:I263)</f>
        <v>152.18</v>
      </c>
      <c r="K263" s="141"/>
      <c r="L263" s="148"/>
      <c r="M263" s="195"/>
      <c r="N263" s="147"/>
      <c r="O263" s="196"/>
      <c r="P263" s="147"/>
      <c r="Q263" s="147"/>
      <c r="R263" s="147"/>
      <c r="S263" s="147"/>
    </row>
    <row r="264" spans="1:19" ht="15.75">
      <c r="A264" s="30"/>
      <c r="B264" s="143"/>
      <c r="C264" s="148"/>
      <c r="D264" s="147"/>
      <c r="E264" s="147"/>
      <c r="F264" s="144"/>
      <c r="G264" s="195"/>
      <c r="H264" s="147"/>
      <c r="I264" s="16"/>
      <c r="J264" s="146"/>
      <c r="K264" s="141"/>
      <c r="L264" s="148"/>
      <c r="M264" s="195"/>
      <c r="N264" s="147"/>
      <c r="O264" s="196"/>
      <c r="P264" s="147"/>
      <c r="Q264" s="147"/>
      <c r="R264" s="147"/>
      <c r="S264" s="147"/>
    </row>
    <row r="265" spans="1:19" ht="15.75">
      <c r="A265" s="30"/>
      <c r="B265" s="143" t="s">
        <v>16</v>
      </c>
      <c r="C265" s="163" t="s">
        <v>306</v>
      </c>
      <c r="D265" s="147" t="s">
        <v>307</v>
      </c>
      <c r="E265" s="147"/>
      <c r="F265" s="144" t="s">
        <v>288</v>
      </c>
      <c r="G265" s="195">
        <v>75</v>
      </c>
      <c r="H265" s="147">
        <v>1.19</v>
      </c>
      <c r="I265" s="16">
        <f>SUM(G265:H265)</f>
        <v>76.19</v>
      </c>
      <c r="J265" s="146"/>
      <c r="K265" s="141"/>
      <c r="L265" s="148"/>
      <c r="M265" s="195"/>
      <c r="N265" s="147"/>
      <c r="O265" s="196"/>
      <c r="P265" s="147"/>
      <c r="Q265" s="147"/>
      <c r="R265" s="147"/>
      <c r="S265" s="147"/>
    </row>
    <row r="266" spans="1:19" ht="15.75">
      <c r="A266" s="30"/>
      <c r="B266" s="143"/>
      <c r="C266" s="148" t="s">
        <v>308</v>
      </c>
      <c r="D266" s="147"/>
      <c r="E266" s="147" t="s">
        <v>193</v>
      </c>
      <c r="F266" s="144" t="s">
        <v>313</v>
      </c>
      <c r="G266" s="195">
        <v>75</v>
      </c>
      <c r="H266" s="147">
        <v>0.9</v>
      </c>
      <c r="I266" s="16">
        <f>SUM(G266:H266)</f>
        <v>75.9</v>
      </c>
      <c r="J266" s="146">
        <f>SUM(I265:I266)</f>
        <v>152.09</v>
      </c>
      <c r="K266" s="141"/>
      <c r="L266" s="148"/>
      <c r="M266" s="195"/>
      <c r="N266" s="147"/>
      <c r="O266" s="196"/>
      <c r="P266" s="147"/>
      <c r="Q266" s="147"/>
      <c r="R266" s="147"/>
      <c r="S266" s="147"/>
    </row>
    <row r="267" spans="1:19" ht="15.75">
      <c r="A267" s="30"/>
      <c r="B267" s="33"/>
      <c r="C267" s="33"/>
      <c r="D267" s="33"/>
      <c r="E267" s="34"/>
      <c r="F267" s="34"/>
      <c r="G267" s="43"/>
      <c r="H267" s="35"/>
      <c r="I267" s="44"/>
      <c r="J267" s="128"/>
      <c r="K267" s="141"/>
      <c r="L267" s="8"/>
      <c r="M267" s="9"/>
      <c r="N267" s="9"/>
      <c r="O267" s="71"/>
      <c r="P267" s="147"/>
      <c r="Q267" s="147"/>
      <c r="R267" s="147"/>
      <c r="S267" s="147"/>
    </row>
    <row r="268" spans="1:19" ht="15.75">
      <c r="A268" s="30"/>
      <c r="B268" s="143"/>
      <c r="C268" s="144" t="s">
        <v>75</v>
      </c>
      <c r="D268" s="147" t="s">
        <v>76</v>
      </c>
      <c r="E268" s="147"/>
      <c r="F268" s="148" t="s">
        <v>44</v>
      </c>
      <c r="G268" s="195">
        <v>75</v>
      </c>
      <c r="H268" s="147">
        <v>1.03</v>
      </c>
      <c r="I268" s="196">
        <f>SUM(G268:H268)</f>
        <v>76.03</v>
      </c>
      <c r="J268" s="146"/>
      <c r="K268" s="141"/>
      <c r="L268" s="144"/>
      <c r="M268" s="195"/>
      <c r="N268" s="145"/>
      <c r="O268" s="196"/>
      <c r="P268" s="147"/>
      <c r="Q268" s="147"/>
      <c r="R268" s="147"/>
      <c r="S268" s="147"/>
    </row>
    <row r="269" spans="1:19" ht="15.75">
      <c r="A269" s="30"/>
      <c r="B269" s="143"/>
      <c r="C269" s="144" t="s">
        <v>77</v>
      </c>
      <c r="D269" s="147"/>
      <c r="E269" s="147" t="s">
        <v>78</v>
      </c>
      <c r="F269" s="144" t="s">
        <v>51</v>
      </c>
      <c r="G269" s="195">
        <v>75</v>
      </c>
      <c r="H269" s="147">
        <v>1</v>
      </c>
      <c r="I269" s="196">
        <f>SUM(G269:H269)</f>
        <v>76</v>
      </c>
      <c r="J269" s="146">
        <f>SUM(I268:I269)</f>
        <v>152.03</v>
      </c>
      <c r="K269" s="141"/>
      <c r="L269" s="144"/>
      <c r="M269" s="195"/>
      <c r="N269" s="147"/>
      <c r="O269" s="196"/>
      <c r="P269" s="147"/>
      <c r="Q269" s="147"/>
      <c r="R269" s="147"/>
      <c r="S269" s="147"/>
    </row>
    <row r="270" spans="1:19" ht="15.75">
      <c r="A270" s="30"/>
      <c r="B270" s="143"/>
      <c r="C270" s="148"/>
      <c r="D270" s="147"/>
      <c r="E270" s="147"/>
      <c r="F270" s="144"/>
      <c r="G270" s="195"/>
      <c r="H270" s="145"/>
      <c r="I270" s="196"/>
      <c r="J270" s="146"/>
      <c r="K270" s="141"/>
      <c r="L270" s="8"/>
      <c r="M270" s="9"/>
      <c r="N270" s="9"/>
      <c r="O270" s="71"/>
      <c r="P270" s="147"/>
      <c r="Q270" s="147"/>
      <c r="R270" s="147"/>
      <c r="S270" s="147"/>
    </row>
    <row r="271" spans="1:19" ht="15.75">
      <c r="A271" s="30"/>
      <c r="B271" s="143"/>
      <c r="C271" s="163" t="s">
        <v>83</v>
      </c>
      <c r="D271" s="147" t="s">
        <v>84</v>
      </c>
      <c r="E271" s="147"/>
      <c r="F271" s="148" t="s">
        <v>44</v>
      </c>
      <c r="G271" s="195">
        <v>75</v>
      </c>
      <c r="H271" s="147">
        <v>1.03</v>
      </c>
      <c r="I271" s="16">
        <f>SUM(G271:H271)</f>
        <v>76.03</v>
      </c>
      <c r="J271" s="146"/>
      <c r="K271" s="141"/>
      <c r="L271" s="144"/>
      <c r="M271" s="195"/>
      <c r="N271" s="147"/>
      <c r="O271" s="16"/>
      <c r="P271" s="147"/>
      <c r="Q271" s="147"/>
      <c r="R271" s="147"/>
      <c r="S271" s="147"/>
    </row>
    <row r="272" spans="1:19" ht="15.75">
      <c r="A272" s="30"/>
      <c r="B272" s="143"/>
      <c r="C272" s="144" t="s">
        <v>77</v>
      </c>
      <c r="D272" s="147"/>
      <c r="E272" s="147" t="s">
        <v>78</v>
      </c>
      <c r="F272" s="144" t="s">
        <v>51</v>
      </c>
      <c r="G272" s="195">
        <v>75</v>
      </c>
      <c r="H272" s="147">
        <v>1</v>
      </c>
      <c r="I272" s="16">
        <f>SUM(G272:H272)</f>
        <v>76</v>
      </c>
      <c r="J272" s="146">
        <f>SUM(I271:I272)</f>
        <v>152.03</v>
      </c>
      <c r="K272" s="141"/>
      <c r="L272" s="144"/>
      <c r="M272" s="195"/>
      <c r="N272" s="147"/>
      <c r="O272" s="16"/>
      <c r="P272" s="147"/>
      <c r="Q272" s="147"/>
      <c r="R272" s="147"/>
      <c r="S272" s="147"/>
    </row>
    <row r="273" spans="1:19" ht="15.75">
      <c r="A273" s="30"/>
      <c r="B273" s="143"/>
      <c r="C273" s="144"/>
      <c r="D273" s="147"/>
      <c r="E273" s="147"/>
      <c r="F273" s="144"/>
      <c r="G273" s="195"/>
      <c r="H273" s="145"/>
      <c r="I273" s="196"/>
      <c r="J273" s="146"/>
      <c r="K273" s="141"/>
      <c r="L273" s="8"/>
      <c r="M273" s="9"/>
      <c r="N273" s="9"/>
      <c r="O273" s="71"/>
      <c r="P273" s="147"/>
      <c r="Q273" s="147"/>
      <c r="R273" s="147"/>
      <c r="S273" s="147"/>
    </row>
    <row r="274" spans="1:19" ht="15.75">
      <c r="A274" s="30"/>
      <c r="B274" s="143" t="s">
        <v>95</v>
      </c>
      <c r="C274" s="163" t="s">
        <v>96</v>
      </c>
      <c r="D274" s="147" t="s">
        <v>93</v>
      </c>
      <c r="E274" s="147"/>
      <c r="F274" s="148" t="s">
        <v>44</v>
      </c>
      <c r="G274" s="195">
        <v>75</v>
      </c>
      <c r="H274" s="147">
        <v>1.03</v>
      </c>
      <c r="I274" s="196">
        <f>SUM(G274:H274)</f>
        <v>76.03</v>
      </c>
      <c r="J274" s="146"/>
      <c r="K274" s="141"/>
      <c r="L274" s="8"/>
      <c r="M274" s="9"/>
      <c r="N274" s="9"/>
      <c r="O274" s="71"/>
      <c r="P274" s="147"/>
      <c r="Q274" s="147"/>
      <c r="R274" s="147"/>
      <c r="S274" s="147"/>
    </row>
    <row r="275" spans="1:19" ht="15.75">
      <c r="A275" s="30"/>
      <c r="B275" s="143"/>
      <c r="C275" s="144" t="s">
        <v>97</v>
      </c>
      <c r="D275" s="147"/>
      <c r="E275" s="147" t="s">
        <v>29</v>
      </c>
      <c r="F275" s="144" t="s">
        <v>51</v>
      </c>
      <c r="G275" s="195">
        <v>75</v>
      </c>
      <c r="H275" s="147">
        <v>1</v>
      </c>
      <c r="I275" s="196">
        <f>SUM(G275:H275)</f>
        <v>76</v>
      </c>
      <c r="J275" s="146">
        <f>SUM(I274:I275)</f>
        <v>152.03</v>
      </c>
      <c r="K275" s="141"/>
      <c r="L275" s="8"/>
      <c r="M275" s="9"/>
      <c r="N275" s="9"/>
      <c r="O275" s="71"/>
      <c r="P275" s="147"/>
      <c r="Q275" s="147"/>
      <c r="R275" s="147"/>
      <c r="S275" s="147"/>
    </row>
    <row r="276" spans="1:19" ht="15.75">
      <c r="A276" s="30"/>
      <c r="B276" s="143"/>
      <c r="C276" s="144"/>
      <c r="D276" s="147"/>
      <c r="E276" s="147"/>
      <c r="F276" s="144"/>
      <c r="G276" s="195"/>
      <c r="H276" s="147"/>
      <c r="I276" s="196"/>
      <c r="J276" s="146"/>
      <c r="K276" s="141"/>
      <c r="L276" s="8"/>
      <c r="M276" s="9"/>
      <c r="N276" s="9"/>
      <c r="O276" s="71"/>
      <c r="P276" s="147"/>
      <c r="Q276" s="147"/>
      <c r="R276" s="147"/>
      <c r="S276" s="147"/>
    </row>
    <row r="277" spans="1:19" ht="15.75">
      <c r="A277" s="30"/>
      <c r="B277" s="143"/>
      <c r="C277" s="163" t="s">
        <v>268</v>
      </c>
      <c r="D277" s="147" t="s">
        <v>180</v>
      </c>
      <c r="E277" s="147"/>
      <c r="F277" s="144" t="s">
        <v>244</v>
      </c>
      <c r="G277" s="195">
        <v>75</v>
      </c>
      <c r="H277" s="147">
        <v>1.01</v>
      </c>
      <c r="I277" s="196">
        <f>SUM(G277:H277)</f>
        <v>76.01</v>
      </c>
      <c r="J277" s="146"/>
      <c r="K277" s="141"/>
      <c r="L277" s="8"/>
      <c r="M277" s="9"/>
      <c r="N277" s="9"/>
      <c r="O277" s="71"/>
      <c r="P277" s="147"/>
      <c r="Q277" s="147"/>
      <c r="R277" s="147"/>
      <c r="S277" s="147"/>
    </row>
    <row r="278" spans="1:19" ht="15.75">
      <c r="A278" s="30"/>
      <c r="B278" s="143"/>
      <c r="C278" s="148" t="s">
        <v>269</v>
      </c>
      <c r="D278" s="147"/>
      <c r="E278" s="147" t="s">
        <v>210</v>
      </c>
      <c r="F278" s="144" t="s">
        <v>245</v>
      </c>
      <c r="G278" s="195">
        <v>75</v>
      </c>
      <c r="H278" s="147">
        <v>0.87</v>
      </c>
      <c r="I278" s="196">
        <f>SUM(G278:H278)</f>
        <v>75.87</v>
      </c>
      <c r="J278" s="146">
        <f>SUM(I277:I278)</f>
        <v>151.88</v>
      </c>
      <c r="K278" s="141"/>
      <c r="L278" s="8"/>
      <c r="M278" s="9"/>
      <c r="N278" s="9"/>
      <c r="O278" s="71"/>
      <c r="P278" s="147"/>
      <c r="Q278" s="147"/>
      <c r="R278" s="147"/>
      <c r="S278" s="147"/>
    </row>
    <row r="279" spans="1:19" ht="15.75">
      <c r="A279" s="30"/>
      <c r="B279" s="143"/>
      <c r="C279" s="144"/>
      <c r="D279" s="147"/>
      <c r="E279" s="147"/>
      <c r="F279" s="144"/>
      <c r="G279" s="195"/>
      <c r="H279" s="147"/>
      <c r="I279" s="196"/>
      <c r="J279" s="146"/>
      <c r="K279" s="141"/>
      <c r="L279" s="8"/>
      <c r="M279" s="9"/>
      <c r="N279" s="9"/>
      <c r="O279" s="71"/>
      <c r="P279" s="147"/>
      <c r="Q279" s="147"/>
      <c r="R279" s="147"/>
      <c r="S279" s="147"/>
    </row>
    <row r="280" spans="1:19" ht="15.75">
      <c r="A280" s="30"/>
      <c r="B280" s="143" t="s">
        <v>24</v>
      </c>
      <c r="C280" s="163" t="s">
        <v>273</v>
      </c>
      <c r="D280" s="147" t="s">
        <v>274</v>
      </c>
      <c r="E280" s="147"/>
      <c r="F280" s="144" t="s">
        <v>244</v>
      </c>
      <c r="G280" s="195">
        <v>75</v>
      </c>
      <c r="H280" s="147">
        <v>1.01</v>
      </c>
      <c r="I280" s="196">
        <f>SUM(G280:H280)</f>
        <v>76.01</v>
      </c>
      <c r="J280" s="146"/>
      <c r="K280" s="141"/>
      <c r="L280" s="8"/>
      <c r="M280" s="9"/>
      <c r="N280" s="9"/>
      <c r="O280" s="71"/>
      <c r="P280" s="147"/>
      <c r="Q280" s="147"/>
      <c r="R280" s="147"/>
      <c r="S280" s="147"/>
    </row>
    <row r="281" spans="1:19" ht="15.75">
      <c r="A281" s="30"/>
      <c r="B281" s="143"/>
      <c r="C281" s="148" t="s">
        <v>275</v>
      </c>
      <c r="D281" s="147"/>
      <c r="E281" s="147" t="s">
        <v>34</v>
      </c>
      <c r="F281" s="144" t="s">
        <v>245</v>
      </c>
      <c r="G281" s="195">
        <v>75</v>
      </c>
      <c r="H281" s="147">
        <v>0.87</v>
      </c>
      <c r="I281" s="196">
        <f>SUM(G281:H281)</f>
        <v>75.87</v>
      </c>
      <c r="J281" s="146">
        <f>SUM(I280:I281)</f>
        <v>151.88</v>
      </c>
      <c r="K281" s="141"/>
      <c r="L281" s="8"/>
      <c r="M281" s="9"/>
      <c r="N281" s="9"/>
      <c r="O281" s="71"/>
      <c r="P281" s="147"/>
      <c r="Q281" s="147"/>
      <c r="R281" s="147"/>
      <c r="S281" s="147"/>
    </row>
    <row r="282" spans="1:19" ht="15.75">
      <c r="A282" s="30"/>
      <c r="B282" s="143"/>
      <c r="C282" s="148"/>
      <c r="D282" s="147"/>
      <c r="E282" s="147"/>
      <c r="F282" s="144"/>
      <c r="G282" s="195"/>
      <c r="H282" s="147"/>
      <c r="I282" s="196"/>
      <c r="J282" s="146"/>
      <c r="K282" s="141"/>
      <c r="L282" s="8"/>
      <c r="M282" s="9"/>
      <c r="N282" s="9"/>
      <c r="O282" s="71"/>
      <c r="P282" s="147"/>
      <c r="Q282" s="147"/>
      <c r="R282" s="147"/>
      <c r="S282" s="147"/>
    </row>
    <row r="283" spans="1:19" ht="15.75">
      <c r="A283" s="30"/>
      <c r="B283" s="143"/>
      <c r="C283" s="144" t="s">
        <v>116</v>
      </c>
      <c r="D283" s="147" t="s">
        <v>117</v>
      </c>
      <c r="E283" s="147"/>
      <c r="F283" s="144" t="s">
        <v>51</v>
      </c>
      <c r="G283" s="195">
        <v>75</v>
      </c>
      <c r="H283" s="147">
        <v>1</v>
      </c>
      <c r="I283" s="16">
        <f>SUM(G283:H283)</f>
        <v>76</v>
      </c>
      <c r="J283" s="146"/>
      <c r="K283" s="141"/>
      <c r="L283" s="8"/>
      <c r="M283" s="9"/>
      <c r="N283" s="9"/>
      <c r="O283" s="71"/>
      <c r="P283" s="147"/>
      <c r="Q283" s="147"/>
      <c r="R283" s="147"/>
      <c r="S283" s="147"/>
    </row>
    <row r="284" spans="1:19" ht="15.75">
      <c r="A284" s="30"/>
      <c r="B284" s="143"/>
      <c r="C284" s="148" t="s">
        <v>118</v>
      </c>
      <c r="D284" s="147"/>
      <c r="E284" s="147" t="s">
        <v>23</v>
      </c>
      <c r="F284" s="144" t="s">
        <v>401</v>
      </c>
      <c r="G284" s="195">
        <v>75</v>
      </c>
      <c r="H284" s="147">
        <v>0.84</v>
      </c>
      <c r="I284" s="16">
        <f>SUM(G284:H284)</f>
        <v>75.84</v>
      </c>
      <c r="J284" s="146">
        <f>SUM(I283:I284)</f>
        <v>151.84</v>
      </c>
      <c r="K284" s="141"/>
      <c r="L284" s="8"/>
      <c r="M284" s="9"/>
      <c r="N284" s="9"/>
      <c r="O284" s="71"/>
      <c r="P284" s="147"/>
      <c r="Q284" s="147"/>
      <c r="R284" s="147"/>
      <c r="S284" s="147"/>
    </row>
    <row r="285" spans="1:19" ht="15.75">
      <c r="A285" s="30"/>
      <c r="B285" s="143"/>
      <c r="C285" s="148"/>
      <c r="D285" s="147"/>
      <c r="E285" s="147"/>
      <c r="F285" s="144"/>
      <c r="G285" s="195"/>
      <c r="H285" s="147"/>
      <c r="I285" s="16"/>
      <c r="J285" s="146"/>
      <c r="K285" s="141"/>
      <c r="L285" s="8"/>
      <c r="M285" s="9"/>
      <c r="N285" s="9"/>
      <c r="O285" s="71"/>
      <c r="P285" s="147"/>
      <c r="Q285" s="147"/>
      <c r="R285" s="147"/>
      <c r="S285" s="147"/>
    </row>
    <row r="286" spans="1:19" ht="15.75">
      <c r="A286" s="30"/>
      <c r="B286" s="143" t="s">
        <v>16</v>
      </c>
      <c r="C286" s="144" t="s">
        <v>375</v>
      </c>
      <c r="D286" s="147" t="s">
        <v>163</v>
      </c>
      <c r="E286" s="147"/>
      <c r="F286" s="144" t="s">
        <v>353</v>
      </c>
      <c r="G286" s="195">
        <v>75</v>
      </c>
      <c r="H286" s="147">
        <v>0.97</v>
      </c>
      <c r="I286" s="196">
        <f>SUM(G286:H286)</f>
        <v>75.97</v>
      </c>
      <c r="J286" s="146"/>
      <c r="K286" s="141"/>
      <c r="L286" s="8"/>
      <c r="M286" s="9"/>
      <c r="N286" s="9"/>
      <c r="O286" s="71"/>
      <c r="P286" s="147"/>
      <c r="Q286" s="147"/>
      <c r="R286" s="147"/>
      <c r="S286" s="147"/>
    </row>
    <row r="287" spans="1:19" ht="15.75">
      <c r="A287" s="30"/>
      <c r="B287" s="143"/>
      <c r="C287" s="144" t="s">
        <v>376</v>
      </c>
      <c r="D287" s="147"/>
      <c r="E287" s="147" t="s">
        <v>377</v>
      </c>
      <c r="F287" s="144" t="s">
        <v>553</v>
      </c>
      <c r="G287" s="195">
        <v>75</v>
      </c>
      <c r="H287" s="147">
        <v>0.74</v>
      </c>
      <c r="I287" s="196">
        <f>SUM(G287:H287)</f>
        <v>75.74</v>
      </c>
      <c r="J287" s="146">
        <f>SUM(I286:I287)</f>
        <v>151.70999999999998</v>
      </c>
      <c r="K287" s="141"/>
      <c r="L287" s="8"/>
      <c r="M287" s="9"/>
      <c r="N287" s="9"/>
      <c r="O287" s="71"/>
      <c r="P287" s="147"/>
      <c r="Q287" s="147"/>
      <c r="R287" s="147"/>
      <c r="S287" s="147"/>
    </row>
    <row r="288" spans="1:19" ht="15.75">
      <c r="A288" s="30"/>
      <c r="B288" s="143"/>
      <c r="C288" s="148"/>
      <c r="D288" s="147"/>
      <c r="E288" s="147"/>
      <c r="F288" s="150"/>
      <c r="G288" s="195"/>
      <c r="H288" s="147"/>
      <c r="I288" s="196"/>
      <c r="J288" s="146"/>
      <c r="K288" s="141"/>
      <c r="L288" s="8"/>
      <c r="M288" s="9"/>
      <c r="N288" s="9"/>
      <c r="O288" s="71"/>
      <c r="P288" s="147"/>
      <c r="Q288" s="147"/>
      <c r="R288" s="147"/>
      <c r="S288" s="147"/>
    </row>
    <row r="289" spans="1:19" ht="15.75">
      <c r="A289" s="30"/>
      <c r="B289" s="143"/>
      <c r="C289" s="163" t="s">
        <v>410</v>
      </c>
      <c r="D289" s="147" t="s">
        <v>411</v>
      </c>
      <c r="E289" s="147"/>
      <c r="F289" s="144" t="s">
        <v>400</v>
      </c>
      <c r="G289" s="195">
        <v>75</v>
      </c>
      <c r="H289" s="147">
        <v>0.84</v>
      </c>
      <c r="I289" s="16">
        <f>SUM(G289:H289)</f>
        <v>75.84</v>
      </c>
      <c r="J289" s="146"/>
      <c r="K289" s="141"/>
      <c r="L289" s="8"/>
      <c r="M289" s="9"/>
      <c r="N289" s="9"/>
      <c r="O289" s="71"/>
      <c r="P289" s="147"/>
      <c r="Q289" s="147"/>
      <c r="R289" s="147"/>
      <c r="S289" s="147"/>
    </row>
    <row r="290" spans="1:19" ht="15.75">
      <c r="A290" s="30"/>
      <c r="B290" s="143"/>
      <c r="C290" s="148" t="s">
        <v>88</v>
      </c>
      <c r="D290" s="147"/>
      <c r="E290" s="147" t="s">
        <v>29</v>
      </c>
      <c r="F290" s="144" t="s">
        <v>401</v>
      </c>
      <c r="G290" s="195">
        <v>75</v>
      </c>
      <c r="H290" s="147">
        <v>0.84</v>
      </c>
      <c r="I290" s="16">
        <f>SUM(G290:H290)</f>
        <v>75.84</v>
      </c>
      <c r="J290" s="146">
        <f>SUM(I289:I290)</f>
        <v>151.68</v>
      </c>
      <c r="K290" s="141"/>
      <c r="L290" s="8"/>
      <c r="M290" s="9"/>
      <c r="N290" s="9"/>
      <c r="O290" s="71"/>
      <c r="P290" s="147"/>
      <c r="Q290" s="147"/>
      <c r="R290" s="147"/>
      <c r="S290" s="147"/>
    </row>
    <row r="291" spans="1:19" ht="15.75">
      <c r="A291" s="30"/>
      <c r="B291" s="143"/>
      <c r="C291" s="148"/>
      <c r="D291" s="147"/>
      <c r="E291" s="147"/>
      <c r="F291" s="144"/>
      <c r="G291" s="195"/>
      <c r="H291" s="147"/>
      <c r="I291" s="16"/>
      <c r="J291" s="146"/>
      <c r="K291" s="141"/>
      <c r="L291" s="8"/>
      <c r="M291" s="9"/>
      <c r="N291" s="9"/>
      <c r="O291" s="71"/>
      <c r="P291" s="147"/>
      <c r="Q291" s="147"/>
      <c r="R291" s="147"/>
      <c r="S291" s="147"/>
    </row>
    <row r="292" spans="1:19" ht="15.75">
      <c r="A292" s="30"/>
      <c r="B292" s="143" t="s">
        <v>25</v>
      </c>
      <c r="C292" s="163" t="s">
        <v>562</v>
      </c>
      <c r="D292" s="147" t="s">
        <v>93</v>
      </c>
      <c r="E292" s="147"/>
      <c r="F292" s="144" t="s">
        <v>548</v>
      </c>
      <c r="G292" s="195">
        <v>75</v>
      </c>
      <c r="H292" s="147">
        <v>0.78</v>
      </c>
      <c r="I292" s="196">
        <f>SUM(G292:H292)</f>
        <v>75.78</v>
      </c>
      <c r="J292" s="146"/>
      <c r="K292" s="141"/>
      <c r="L292" s="8"/>
      <c r="M292" s="9"/>
      <c r="N292" s="9"/>
      <c r="O292" s="71"/>
      <c r="P292" s="147"/>
      <c r="Q292" s="147"/>
      <c r="R292" s="147"/>
      <c r="S292" s="147"/>
    </row>
    <row r="293" spans="1:19" ht="15.75">
      <c r="A293" s="30"/>
      <c r="B293" s="143"/>
      <c r="C293" s="148" t="s">
        <v>563</v>
      </c>
      <c r="D293" s="147"/>
      <c r="E293" s="147" t="s">
        <v>82</v>
      </c>
      <c r="F293" s="144" t="s">
        <v>553</v>
      </c>
      <c r="G293" s="195">
        <v>75</v>
      </c>
      <c r="H293" s="147">
        <v>0.74</v>
      </c>
      <c r="I293" s="196">
        <f>SUM(G293:H293)</f>
        <v>75.74</v>
      </c>
      <c r="J293" s="146">
        <f>SUM(I292:I293)</f>
        <v>151.51999999999998</v>
      </c>
      <c r="K293" s="141"/>
      <c r="L293" s="8"/>
      <c r="M293" s="9"/>
      <c r="N293" s="9"/>
      <c r="O293" s="71"/>
      <c r="P293" s="147"/>
      <c r="Q293" s="147"/>
      <c r="R293" s="147"/>
      <c r="S293" s="147"/>
    </row>
    <row r="294" spans="1:19" ht="15.75">
      <c r="A294" s="30"/>
      <c r="B294" s="143"/>
      <c r="C294" s="148"/>
      <c r="D294" s="147"/>
      <c r="E294" s="147"/>
      <c r="F294" s="150"/>
      <c r="G294" s="195"/>
      <c r="H294" s="147"/>
      <c r="I294" s="196"/>
      <c r="J294" s="146"/>
      <c r="K294" s="141"/>
      <c r="L294" s="8"/>
      <c r="M294" s="9"/>
      <c r="N294" s="9"/>
      <c r="O294" s="71"/>
      <c r="P294" s="147"/>
      <c r="Q294" s="147"/>
      <c r="R294" s="147"/>
      <c r="S294" s="147"/>
    </row>
    <row r="295" spans="1:19" ht="15.75">
      <c r="A295" s="30"/>
      <c r="B295" s="143" t="s">
        <v>27</v>
      </c>
      <c r="C295" s="144" t="s">
        <v>365</v>
      </c>
      <c r="D295" s="147" t="s">
        <v>366</v>
      </c>
      <c r="E295" s="147"/>
      <c r="F295" s="144" t="s">
        <v>345</v>
      </c>
      <c r="G295" s="195">
        <v>100</v>
      </c>
      <c r="H295" s="147">
        <v>1.05</v>
      </c>
      <c r="I295" s="16">
        <f>SUM(G295:H295)</f>
        <v>101.05</v>
      </c>
      <c r="J295" s="146">
        <f>SUM(I295)</f>
        <v>101.05</v>
      </c>
      <c r="K295" s="141"/>
      <c r="L295" s="8"/>
      <c r="M295" s="9"/>
      <c r="N295" s="9"/>
      <c r="O295" s="71"/>
      <c r="P295" s="147"/>
      <c r="Q295" s="147"/>
      <c r="R295" s="147"/>
      <c r="S295" s="147"/>
    </row>
    <row r="296" spans="1:19" ht="15.75">
      <c r="A296" s="30"/>
      <c r="B296" s="143"/>
      <c r="C296" s="144" t="s">
        <v>367</v>
      </c>
      <c r="D296" s="147"/>
      <c r="E296" s="147" t="s">
        <v>324</v>
      </c>
      <c r="F296" s="144"/>
      <c r="G296" s="195"/>
      <c r="H296" s="147"/>
      <c r="I296" s="16"/>
      <c r="J296" s="146"/>
      <c r="K296" s="141"/>
      <c r="L296" s="8"/>
      <c r="M296" s="9"/>
      <c r="N296" s="9"/>
      <c r="O296" s="71"/>
      <c r="P296" s="147"/>
      <c r="Q296" s="147"/>
      <c r="R296" s="147"/>
      <c r="S296" s="147"/>
    </row>
    <row r="297" spans="1:19" ht="15.75">
      <c r="A297" s="30"/>
      <c r="B297" s="143"/>
      <c r="C297" s="144"/>
      <c r="D297" s="147"/>
      <c r="E297" s="147"/>
      <c r="F297" s="144"/>
      <c r="G297" s="195"/>
      <c r="H297" s="147"/>
      <c r="I297" s="16"/>
      <c r="J297" s="146"/>
      <c r="K297" s="141"/>
      <c r="L297" s="8"/>
      <c r="M297" s="9"/>
      <c r="N297" s="9"/>
      <c r="O297" s="71"/>
      <c r="P297" s="147"/>
      <c r="Q297" s="147"/>
      <c r="R297" s="147"/>
      <c r="S297" s="147"/>
    </row>
    <row r="298" spans="1:19" ht="15.75">
      <c r="A298" s="30"/>
      <c r="B298" s="143"/>
      <c r="C298" s="144" t="s">
        <v>408</v>
      </c>
      <c r="D298" s="147" t="s">
        <v>160</v>
      </c>
      <c r="E298" s="147"/>
      <c r="F298" s="144" t="s">
        <v>400</v>
      </c>
      <c r="G298" s="195">
        <v>100</v>
      </c>
      <c r="H298" s="147">
        <v>0.84</v>
      </c>
      <c r="I298" s="196">
        <f>SUM(G298:H298)</f>
        <v>100.84</v>
      </c>
      <c r="J298" s="146">
        <f>SUM(I298)</f>
        <v>100.84</v>
      </c>
      <c r="K298" s="141"/>
      <c r="L298" s="8"/>
      <c r="M298" s="9"/>
      <c r="N298" s="9"/>
      <c r="O298" s="71"/>
      <c r="P298" s="147"/>
      <c r="Q298" s="147"/>
      <c r="R298" s="147"/>
      <c r="S298" s="147"/>
    </row>
    <row r="299" spans="1:19" ht="15.75">
      <c r="A299" s="30"/>
      <c r="B299" s="143"/>
      <c r="C299" s="163" t="s">
        <v>409</v>
      </c>
      <c r="D299" s="147"/>
      <c r="E299" s="147" t="s">
        <v>23</v>
      </c>
      <c r="F299" s="144"/>
      <c r="G299" s="195"/>
      <c r="H299" s="147"/>
      <c r="I299" s="16"/>
      <c r="J299" s="146"/>
      <c r="K299" s="141"/>
      <c r="L299" s="8"/>
      <c r="M299" s="9"/>
      <c r="N299" s="9"/>
      <c r="O299" s="71"/>
      <c r="P299" s="147"/>
      <c r="Q299" s="147"/>
      <c r="R299" s="147"/>
      <c r="S299" s="147"/>
    </row>
    <row r="300" spans="1:19" ht="15.75">
      <c r="A300" s="30"/>
      <c r="B300" s="143"/>
      <c r="C300" s="163"/>
      <c r="D300" s="147"/>
      <c r="E300" s="147"/>
      <c r="F300" s="144"/>
      <c r="G300" s="195"/>
      <c r="H300" s="147"/>
      <c r="I300" s="16"/>
      <c r="J300" s="146"/>
      <c r="K300" s="141"/>
      <c r="L300" s="8"/>
      <c r="M300" s="9"/>
      <c r="N300" s="9"/>
      <c r="O300" s="71"/>
      <c r="P300" s="147"/>
      <c r="Q300" s="147"/>
      <c r="R300" s="147"/>
      <c r="S300" s="147"/>
    </row>
    <row r="301" spans="1:19" ht="15.75">
      <c r="A301" s="30"/>
      <c r="B301" s="143" t="s">
        <v>85</v>
      </c>
      <c r="C301" s="144" t="s">
        <v>620</v>
      </c>
      <c r="D301" s="144" t="s">
        <v>93</v>
      </c>
      <c r="E301" s="144"/>
      <c r="F301" s="144" t="s">
        <v>609</v>
      </c>
      <c r="G301" s="195">
        <v>100</v>
      </c>
      <c r="H301" s="147">
        <v>0.7</v>
      </c>
      <c r="I301" s="196">
        <f>SUM(G301:H301)</f>
        <v>100.7</v>
      </c>
      <c r="J301" s="146">
        <f>SUM(I301)</f>
        <v>100.7</v>
      </c>
      <c r="K301" s="141"/>
      <c r="L301" s="8"/>
      <c r="M301" s="9"/>
      <c r="N301" s="9"/>
      <c r="O301" s="71"/>
      <c r="P301" s="147"/>
      <c r="Q301" s="147"/>
      <c r="R301" s="147"/>
      <c r="S301" s="147"/>
    </row>
    <row r="302" spans="1:19" ht="15.75">
      <c r="A302" s="30"/>
      <c r="B302" s="143"/>
      <c r="C302" s="148" t="s">
        <v>455</v>
      </c>
      <c r="D302" s="144"/>
      <c r="E302" s="144" t="s">
        <v>456</v>
      </c>
      <c r="F302" s="147"/>
      <c r="G302" s="195"/>
      <c r="H302" s="147"/>
      <c r="I302" s="196"/>
      <c r="J302" s="146"/>
      <c r="K302" s="141"/>
      <c r="L302" s="8"/>
      <c r="M302" s="9"/>
      <c r="N302" s="9"/>
      <c r="O302" s="71"/>
      <c r="P302" s="147"/>
      <c r="Q302" s="147"/>
      <c r="R302" s="147"/>
      <c r="S302" s="147"/>
    </row>
    <row r="303" spans="1:19" ht="15.75">
      <c r="A303" s="30"/>
      <c r="B303" s="143"/>
      <c r="C303" s="148"/>
      <c r="D303" s="144"/>
      <c r="E303" s="144"/>
      <c r="F303" s="147"/>
      <c r="G303" s="195"/>
      <c r="H303" s="147"/>
      <c r="I303" s="196"/>
      <c r="J303" s="146"/>
      <c r="K303" s="141"/>
      <c r="L303" s="8"/>
      <c r="M303" s="9"/>
      <c r="N303" s="9"/>
      <c r="O303" s="71"/>
      <c r="P303" s="147"/>
      <c r="Q303" s="147"/>
      <c r="R303" s="147"/>
      <c r="S303" s="147"/>
    </row>
    <row r="304" spans="1:19" ht="15.75">
      <c r="A304" s="30"/>
      <c r="B304" s="143"/>
      <c r="C304" s="163" t="s">
        <v>649</v>
      </c>
      <c r="D304" s="147" t="s">
        <v>650</v>
      </c>
      <c r="E304" s="147"/>
      <c r="F304" s="144" t="s">
        <v>641</v>
      </c>
      <c r="G304" s="195">
        <v>100</v>
      </c>
      <c r="H304" s="147">
        <v>0.54</v>
      </c>
      <c r="I304" s="196">
        <f>SUM(G304:H304)</f>
        <v>100.54</v>
      </c>
      <c r="J304" s="146">
        <f>SUM(I304)</f>
        <v>100.54</v>
      </c>
      <c r="K304" s="141"/>
      <c r="L304" s="8"/>
      <c r="M304" s="9"/>
      <c r="N304" s="9"/>
      <c r="O304" s="71"/>
      <c r="P304" s="147"/>
      <c r="Q304" s="147"/>
      <c r="R304" s="147"/>
      <c r="S304" s="147"/>
    </row>
    <row r="305" spans="1:19" ht="15.75">
      <c r="A305" s="30"/>
      <c r="B305" s="143"/>
      <c r="C305" s="144" t="s">
        <v>651</v>
      </c>
      <c r="D305" s="147"/>
      <c r="E305" s="147" t="s">
        <v>82</v>
      </c>
      <c r="F305" s="147"/>
      <c r="G305" s="195"/>
      <c r="H305" s="147"/>
      <c r="I305" s="196"/>
      <c r="J305" s="146"/>
      <c r="K305" s="141"/>
      <c r="L305" s="8"/>
      <c r="M305" s="9"/>
      <c r="N305" s="9"/>
      <c r="O305" s="71"/>
      <c r="P305" s="147"/>
      <c r="Q305" s="147"/>
      <c r="R305" s="147"/>
      <c r="S305" s="147"/>
    </row>
    <row r="306" spans="1:19" ht="15.75">
      <c r="A306" s="30"/>
      <c r="B306" s="143"/>
      <c r="C306" s="148"/>
      <c r="D306" s="144"/>
      <c r="E306" s="144"/>
      <c r="F306" s="147"/>
      <c r="G306" s="195"/>
      <c r="H306" s="147"/>
      <c r="I306" s="196"/>
      <c r="J306" s="146"/>
      <c r="K306" s="141"/>
      <c r="L306" s="8"/>
      <c r="M306" s="9"/>
      <c r="N306" s="9"/>
      <c r="O306" s="71"/>
      <c r="P306" s="147"/>
      <c r="Q306" s="147"/>
      <c r="R306" s="147"/>
      <c r="S306" s="147"/>
    </row>
    <row r="307" spans="1:19" ht="15.75">
      <c r="A307" s="30"/>
      <c r="B307" s="143" t="s">
        <v>26</v>
      </c>
      <c r="C307" s="148" t="s">
        <v>677</v>
      </c>
      <c r="D307" s="144" t="s">
        <v>678</v>
      </c>
      <c r="E307" s="144"/>
      <c r="F307" s="144" t="s">
        <v>658</v>
      </c>
      <c r="G307" s="195">
        <v>75</v>
      </c>
      <c r="H307" s="147">
        <v>2.01</v>
      </c>
      <c r="I307" s="196">
        <f>SUM(G307:H307)</f>
        <v>77.01</v>
      </c>
      <c r="J307" s="146">
        <f>SUM(I307)</f>
        <v>77.01</v>
      </c>
      <c r="K307" s="141"/>
      <c r="L307" s="8"/>
      <c r="M307" s="9"/>
      <c r="N307" s="9"/>
      <c r="O307" s="71"/>
      <c r="P307" s="147"/>
      <c r="Q307" s="147"/>
      <c r="R307" s="147"/>
      <c r="S307" s="147"/>
    </row>
    <row r="308" spans="1:19" ht="15.75">
      <c r="A308" s="30"/>
      <c r="B308" s="143"/>
      <c r="C308" s="148" t="s">
        <v>161</v>
      </c>
      <c r="D308" s="144"/>
      <c r="E308" s="144" t="s">
        <v>29</v>
      </c>
      <c r="F308" s="147"/>
      <c r="G308" s="195"/>
      <c r="H308" s="147"/>
      <c r="I308" s="196"/>
      <c r="J308" s="146"/>
      <c r="K308" s="141"/>
      <c r="L308" s="8"/>
      <c r="M308" s="9"/>
      <c r="N308" s="9"/>
      <c r="O308" s="71"/>
      <c r="P308" s="147"/>
      <c r="Q308" s="147"/>
      <c r="R308" s="147"/>
      <c r="S308" s="147"/>
    </row>
    <row r="309" spans="1:19" ht="15.75">
      <c r="A309" s="30"/>
      <c r="B309" s="143"/>
      <c r="C309" s="163"/>
      <c r="D309" s="147"/>
      <c r="E309" s="147"/>
      <c r="F309" s="144"/>
      <c r="G309" s="195"/>
      <c r="H309" s="147"/>
      <c r="I309" s="16"/>
      <c r="J309" s="146"/>
      <c r="K309" s="141"/>
      <c r="L309" s="8"/>
      <c r="M309" s="9"/>
      <c r="N309" s="9"/>
      <c r="O309" s="71"/>
      <c r="P309" s="147"/>
      <c r="Q309" s="147"/>
      <c r="R309" s="147"/>
      <c r="S309" s="147"/>
    </row>
    <row r="310" spans="1:19" ht="15.75">
      <c r="A310" s="30"/>
      <c r="B310" s="143" t="s">
        <v>299</v>
      </c>
      <c r="C310" s="163" t="s">
        <v>527</v>
      </c>
      <c r="D310" s="147" t="s">
        <v>412</v>
      </c>
      <c r="E310" s="147"/>
      <c r="F310" s="144" t="s">
        <v>506</v>
      </c>
      <c r="G310" s="195">
        <v>75</v>
      </c>
      <c r="H310" s="147">
        <v>1.84</v>
      </c>
      <c r="I310" s="196">
        <f>SUM(G310:H310)</f>
        <v>76.84</v>
      </c>
      <c r="J310" s="146">
        <f>SUM(I310)</f>
        <v>76.84</v>
      </c>
      <c r="K310" s="141"/>
      <c r="L310" s="8"/>
      <c r="M310" s="9"/>
      <c r="N310" s="9"/>
      <c r="O310" s="71"/>
      <c r="P310" s="147"/>
      <c r="Q310" s="147"/>
      <c r="R310" s="147"/>
      <c r="S310" s="147"/>
    </row>
    <row r="311" spans="1:19" ht="15.75">
      <c r="A311" s="30"/>
      <c r="B311" s="143"/>
      <c r="C311" s="144" t="s">
        <v>528</v>
      </c>
      <c r="D311" s="147"/>
      <c r="E311" s="147" t="s">
        <v>122</v>
      </c>
      <c r="F311" s="147"/>
      <c r="G311" s="195"/>
      <c r="H311" s="147"/>
      <c r="I311" s="196"/>
      <c r="J311" s="146"/>
      <c r="K311" s="141"/>
      <c r="L311" s="8"/>
      <c r="M311" s="9"/>
      <c r="N311" s="9"/>
      <c r="O311" s="71"/>
      <c r="P311" s="147"/>
      <c r="Q311" s="147"/>
      <c r="R311" s="147"/>
      <c r="S311" s="147"/>
    </row>
    <row r="312" spans="1:19" ht="15.75">
      <c r="A312" s="30"/>
      <c r="B312" s="143"/>
      <c r="C312" s="163"/>
      <c r="D312" s="147"/>
      <c r="E312" s="147"/>
      <c r="F312" s="144"/>
      <c r="G312" s="195"/>
      <c r="H312" s="147"/>
      <c r="I312" s="196"/>
      <c r="J312" s="146"/>
      <c r="K312" s="141"/>
      <c r="L312" s="8"/>
      <c r="M312" s="9"/>
      <c r="N312" s="9"/>
      <c r="O312" s="71"/>
      <c r="P312" s="147"/>
      <c r="Q312" s="147"/>
      <c r="R312" s="147"/>
      <c r="S312" s="147"/>
    </row>
    <row r="313" spans="1:19" ht="15.75">
      <c r="A313" s="30"/>
      <c r="B313" s="143"/>
      <c r="C313" s="144" t="s">
        <v>529</v>
      </c>
      <c r="D313" s="147" t="s">
        <v>110</v>
      </c>
      <c r="E313" s="147"/>
      <c r="F313" s="144" t="s">
        <v>506</v>
      </c>
      <c r="G313" s="195">
        <v>75</v>
      </c>
      <c r="H313" s="147">
        <v>1.84</v>
      </c>
      <c r="I313" s="196">
        <f>SUM(G313:H313)</f>
        <v>76.84</v>
      </c>
      <c r="J313" s="146">
        <f>SUM(I313)</f>
        <v>76.84</v>
      </c>
      <c r="K313" s="141"/>
      <c r="L313" s="8"/>
      <c r="M313" s="9"/>
      <c r="N313" s="9"/>
      <c r="O313" s="71"/>
      <c r="P313" s="147"/>
      <c r="Q313" s="147"/>
      <c r="R313" s="147"/>
      <c r="S313" s="147"/>
    </row>
    <row r="314" spans="1:19" ht="15.75">
      <c r="A314" s="30"/>
      <c r="B314" s="143"/>
      <c r="C314" s="144" t="s">
        <v>530</v>
      </c>
      <c r="D314" s="147"/>
      <c r="E314" s="147" t="s">
        <v>508</v>
      </c>
      <c r="F314" s="144"/>
      <c r="G314" s="195"/>
      <c r="H314" s="147"/>
      <c r="I314" s="196"/>
      <c r="J314" s="146"/>
      <c r="K314" s="141"/>
      <c r="L314" s="8"/>
      <c r="M314" s="9"/>
      <c r="N314" s="9"/>
      <c r="O314" s="71"/>
      <c r="P314" s="147"/>
      <c r="Q314" s="147"/>
      <c r="R314" s="147"/>
      <c r="S314" s="147"/>
    </row>
    <row r="315" spans="1:19" ht="15.75">
      <c r="A315" s="30"/>
      <c r="B315" s="143"/>
      <c r="C315" s="144"/>
      <c r="D315" s="147"/>
      <c r="E315" s="147"/>
      <c r="F315" s="144"/>
      <c r="G315" s="195"/>
      <c r="H315" s="147"/>
      <c r="I315" s="196"/>
      <c r="J315" s="146"/>
      <c r="K315" s="141"/>
      <c r="L315" s="8"/>
      <c r="M315" s="9"/>
      <c r="N315" s="9"/>
      <c r="O315" s="71"/>
      <c r="P315" s="147"/>
      <c r="Q315" s="147"/>
      <c r="R315" s="147"/>
      <c r="S315" s="147"/>
    </row>
    <row r="316" spans="1:19" ht="15.75">
      <c r="A316" s="30"/>
      <c r="B316" s="143" t="s">
        <v>32</v>
      </c>
      <c r="C316" s="163" t="s">
        <v>218</v>
      </c>
      <c r="D316" s="147" t="s">
        <v>73</v>
      </c>
      <c r="E316" s="147"/>
      <c r="F316" s="150" t="s">
        <v>191</v>
      </c>
      <c r="G316" s="195">
        <v>75</v>
      </c>
      <c r="H316" s="147">
        <v>1.68</v>
      </c>
      <c r="I316" s="196">
        <f>SUM(G316:H316)</f>
        <v>76.68</v>
      </c>
      <c r="J316" s="146">
        <f>SUM(I316)</f>
        <v>76.68</v>
      </c>
      <c r="K316" s="141"/>
      <c r="L316" s="8"/>
      <c r="M316" s="9"/>
      <c r="N316" s="9"/>
      <c r="O316" s="71"/>
      <c r="P316" s="147"/>
      <c r="Q316" s="147"/>
      <c r="R316" s="147"/>
      <c r="S316" s="147"/>
    </row>
    <row r="317" spans="1:19" ht="15.75">
      <c r="A317" s="30"/>
      <c r="B317" s="143"/>
      <c r="C317" s="163" t="s">
        <v>219</v>
      </c>
      <c r="D317" s="147"/>
      <c r="E317" s="147" t="s">
        <v>193</v>
      </c>
      <c r="F317" s="147"/>
      <c r="G317" s="195"/>
      <c r="H317" s="147"/>
      <c r="I317" s="196"/>
      <c r="J317" s="146"/>
      <c r="K317" s="141"/>
      <c r="L317" s="8"/>
      <c r="M317" s="9"/>
      <c r="N317" s="9"/>
      <c r="O317" s="71"/>
      <c r="P317" s="147"/>
      <c r="Q317" s="147"/>
      <c r="R317" s="147"/>
      <c r="S317" s="147"/>
    </row>
    <row r="318" spans="1:19" ht="15.75">
      <c r="A318" s="30"/>
      <c r="B318" s="143"/>
      <c r="C318" s="163"/>
      <c r="D318" s="147"/>
      <c r="E318" s="147"/>
      <c r="F318" s="147"/>
      <c r="G318" s="195"/>
      <c r="H318" s="147"/>
      <c r="I318" s="196"/>
      <c r="J318" s="146"/>
      <c r="K318" s="141"/>
      <c r="L318" s="8"/>
      <c r="M318" s="9"/>
      <c r="N318" s="9"/>
      <c r="O318" s="71"/>
      <c r="P318" s="147"/>
      <c r="Q318" s="147"/>
      <c r="R318" s="147"/>
      <c r="S318" s="147"/>
    </row>
    <row r="319" spans="1:19" ht="15.75">
      <c r="A319" s="30"/>
      <c r="B319" s="143" t="s">
        <v>25</v>
      </c>
      <c r="C319" s="163" t="s">
        <v>220</v>
      </c>
      <c r="D319" s="147" t="s">
        <v>221</v>
      </c>
      <c r="E319" s="147"/>
      <c r="F319" s="150" t="s">
        <v>191</v>
      </c>
      <c r="G319" s="195">
        <v>75</v>
      </c>
      <c r="H319" s="147">
        <v>1.68</v>
      </c>
      <c r="I319" s="196">
        <f>SUM(G319:H319)</f>
        <v>76.68</v>
      </c>
      <c r="J319" s="146">
        <f>SUM(I319)</f>
        <v>76.68</v>
      </c>
      <c r="K319" s="141"/>
      <c r="L319" s="8"/>
      <c r="M319" s="9"/>
      <c r="N319" s="9"/>
      <c r="O319" s="71"/>
      <c r="P319" s="147"/>
      <c r="Q319" s="147"/>
      <c r="R319" s="147"/>
      <c r="S319" s="147"/>
    </row>
    <row r="320" spans="1:19" ht="15.75">
      <c r="A320" s="30"/>
      <c r="B320" s="143"/>
      <c r="C320" s="148" t="s">
        <v>222</v>
      </c>
      <c r="D320" s="147"/>
      <c r="E320" s="147" t="s">
        <v>142</v>
      </c>
      <c r="F320" s="147"/>
      <c r="G320" s="195"/>
      <c r="H320" s="147"/>
      <c r="I320" s="196"/>
      <c r="J320" s="146"/>
      <c r="K320" s="141"/>
      <c r="L320" s="8"/>
      <c r="M320" s="9"/>
      <c r="N320" s="9"/>
      <c r="O320" s="71"/>
      <c r="P320" s="147"/>
      <c r="Q320" s="147"/>
      <c r="R320" s="147"/>
      <c r="S320" s="147"/>
    </row>
    <row r="321" spans="1:19" ht="15.75">
      <c r="A321" s="30"/>
      <c r="B321" s="143"/>
      <c r="C321" s="163"/>
      <c r="D321" s="147"/>
      <c r="E321" s="147"/>
      <c r="F321" s="147"/>
      <c r="G321" s="195"/>
      <c r="H321" s="147"/>
      <c r="I321" s="196"/>
      <c r="J321" s="146"/>
      <c r="K321" s="141"/>
      <c r="L321" s="8"/>
      <c r="M321" s="9"/>
      <c r="N321" s="9"/>
      <c r="O321" s="71"/>
      <c r="P321" s="147"/>
      <c r="Q321" s="147"/>
      <c r="R321" s="147"/>
      <c r="S321" s="147"/>
    </row>
    <row r="322" spans="1:19" ht="15.75">
      <c r="A322" s="30"/>
      <c r="B322" s="143" t="s">
        <v>147</v>
      </c>
      <c r="C322" s="163" t="s">
        <v>223</v>
      </c>
      <c r="D322" s="147" t="s">
        <v>224</v>
      </c>
      <c r="E322" s="147"/>
      <c r="F322" s="150" t="s">
        <v>191</v>
      </c>
      <c r="G322" s="195">
        <v>75</v>
      </c>
      <c r="H322" s="147">
        <v>1.68</v>
      </c>
      <c r="I322" s="196">
        <f>SUM(G322:H322)</f>
        <v>76.68</v>
      </c>
      <c r="J322" s="146">
        <f>SUM(I322)</f>
        <v>76.68</v>
      </c>
      <c r="K322" s="141"/>
      <c r="L322" s="8"/>
      <c r="M322" s="9"/>
      <c r="N322" s="9"/>
      <c r="O322" s="71"/>
      <c r="P322" s="147"/>
      <c r="Q322" s="147"/>
      <c r="R322" s="147"/>
      <c r="S322" s="147"/>
    </row>
    <row r="323" spans="1:19" ht="15.75">
      <c r="A323" s="30"/>
      <c r="B323" s="143"/>
      <c r="C323" s="148" t="s">
        <v>225</v>
      </c>
      <c r="D323" s="147"/>
      <c r="E323" s="147" t="s">
        <v>34</v>
      </c>
      <c r="F323" s="147"/>
      <c r="G323" s="195"/>
      <c r="H323" s="147"/>
      <c r="I323" s="196"/>
      <c r="J323" s="146"/>
      <c r="K323" s="141"/>
      <c r="L323" s="8"/>
      <c r="M323" s="9"/>
      <c r="N323" s="9"/>
      <c r="O323" s="71"/>
      <c r="P323" s="147"/>
      <c r="Q323" s="147"/>
      <c r="R323" s="147"/>
      <c r="S323" s="147"/>
    </row>
    <row r="324" spans="1:19" ht="15.75">
      <c r="A324" s="30"/>
      <c r="B324" s="143"/>
      <c r="C324" s="163"/>
      <c r="D324" s="147"/>
      <c r="E324" s="147"/>
      <c r="F324" s="147"/>
      <c r="G324" s="195"/>
      <c r="H324" s="147"/>
      <c r="I324" s="196"/>
      <c r="J324" s="146"/>
      <c r="K324" s="141"/>
      <c r="L324" s="8"/>
      <c r="M324" s="9"/>
      <c r="N324" s="9"/>
      <c r="O324" s="71"/>
      <c r="P324" s="147"/>
      <c r="Q324" s="147"/>
      <c r="R324" s="147"/>
      <c r="S324" s="147"/>
    </row>
    <row r="325" spans="1:19" ht="15.75">
      <c r="A325" s="30"/>
      <c r="B325" s="143" t="s">
        <v>194</v>
      </c>
      <c r="C325" s="163" t="s">
        <v>232</v>
      </c>
      <c r="D325" s="147" t="s">
        <v>180</v>
      </c>
      <c r="E325" s="147"/>
      <c r="F325" s="144" t="s">
        <v>202</v>
      </c>
      <c r="G325" s="195">
        <v>75</v>
      </c>
      <c r="H325" s="147">
        <v>1.59</v>
      </c>
      <c r="I325" s="196">
        <f>SUM(G325:H325)</f>
        <v>76.59</v>
      </c>
      <c r="J325" s="146">
        <f>SUM(I325)</f>
        <v>76.59</v>
      </c>
      <c r="K325" s="141"/>
      <c r="L325" s="8"/>
      <c r="M325" s="9"/>
      <c r="N325" s="9"/>
      <c r="O325" s="71"/>
      <c r="P325" s="147"/>
      <c r="Q325" s="147"/>
      <c r="R325" s="147"/>
      <c r="S325" s="147"/>
    </row>
    <row r="326" spans="1:19" ht="15.75">
      <c r="A326" s="30"/>
      <c r="B326" s="143"/>
      <c r="C326" s="148" t="s">
        <v>233</v>
      </c>
      <c r="D326" s="147"/>
      <c r="E326" s="147" t="s">
        <v>214</v>
      </c>
      <c r="F326" s="147"/>
      <c r="G326" s="195"/>
      <c r="H326" s="147"/>
      <c r="I326" s="196"/>
      <c r="J326" s="146"/>
      <c r="K326" s="141"/>
      <c r="L326" s="8"/>
      <c r="M326" s="9"/>
      <c r="N326" s="9"/>
      <c r="O326" s="71"/>
      <c r="P326" s="147"/>
      <c r="Q326" s="147"/>
      <c r="R326" s="147"/>
      <c r="S326" s="147"/>
    </row>
    <row r="327" spans="1:19" ht="15.75">
      <c r="A327" s="30"/>
      <c r="B327" s="143"/>
      <c r="C327" s="144"/>
      <c r="D327" s="147"/>
      <c r="E327" s="147"/>
      <c r="F327" s="144"/>
      <c r="G327" s="195"/>
      <c r="H327" s="147"/>
      <c r="I327" s="16"/>
      <c r="J327" s="146"/>
      <c r="K327" s="141"/>
      <c r="L327" s="8"/>
      <c r="M327" s="9"/>
      <c r="N327" s="9"/>
      <c r="O327" s="71"/>
      <c r="P327" s="147"/>
      <c r="Q327" s="147"/>
      <c r="R327" s="147"/>
      <c r="S327" s="147"/>
    </row>
    <row r="328" spans="1:19" ht="15.75">
      <c r="A328" s="30"/>
      <c r="B328" s="143" t="s">
        <v>85</v>
      </c>
      <c r="C328" s="144" t="s">
        <v>236</v>
      </c>
      <c r="D328" s="147" t="s">
        <v>76</v>
      </c>
      <c r="E328" s="147"/>
      <c r="F328" s="144" t="s">
        <v>202</v>
      </c>
      <c r="G328" s="195">
        <v>75</v>
      </c>
      <c r="H328" s="147">
        <v>1.59</v>
      </c>
      <c r="I328" s="16">
        <f>SUM(G328:H328)</f>
        <v>76.59</v>
      </c>
      <c r="J328" s="146">
        <f>SUM(I328)</f>
        <v>76.59</v>
      </c>
      <c r="K328" s="141"/>
      <c r="L328" s="8"/>
      <c r="M328" s="9"/>
      <c r="N328" s="9"/>
      <c r="O328" s="71"/>
      <c r="P328" s="147"/>
      <c r="Q328" s="147"/>
      <c r="R328" s="147"/>
      <c r="S328" s="147"/>
    </row>
    <row r="329" spans="1:19" ht="15.75">
      <c r="A329" s="30"/>
      <c r="B329" s="7"/>
      <c r="C329" s="148" t="s">
        <v>237</v>
      </c>
      <c r="D329" s="147"/>
      <c r="E329" s="147" t="s">
        <v>34</v>
      </c>
      <c r="F329" s="148"/>
      <c r="G329" s="195"/>
      <c r="H329" s="147"/>
      <c r="I329" s="196"/>
      <c r="J329" s="146"/>
      <c r="K329" s="141"/>
      <c r="L329" s="8"/>
      <c r="M329" s="9"/>
      <c r="N329" s="9"/>
      <c r="O329" s="71"/>
      <c r="P329" s="147"/>
      <c r="Q329" s="147"/>
      <c r="R329" s="147"/>
      <c r="S329" s="147"/>
    </row>
    <row r="330" spans="1:19" ht="15.75">
      <c r="A330" s="30"/>
      <c r="B330" s="143"/>
      <c r="C330" s="144"/>
      <c r="D330" s="147"/>
      <c r="E330" s="147"/>
      <c r="F330" s="144"/>
      <c r="G330" s="195"/>
      <c r="H330" s="147"/>
      <c r="I330" s="196"/>
      <c r="J330" s="146"/>
      <c r="K330" s="141"/>
      <c r="L330" s="8"/>
      <c r="M330" s="9"/>
      <c r="N330" s="9"/>
      <c r="O330" s="71"/>
      <c r="P330" s="147"/>
      <c r="Q330" s="147"/>
      <c r="R330" s="147"/>
      <c r="S330" s="147"/>
    </row>
    <row r="331" spans="1:19" ht="15.75">
      <c r="A331" s="30"/>
      <c r="B331" s="7" t="s">
        <v>24</v>
      </c>
      <c r="C331" s="144" t="s">
        <v>162</v>
      </c>
      <c r="D331" s="147" t="s">
        <v>163</v>
      </c>
      <c r="E331" s="147"/>
      <c r="F331" s="144" t="s">
        <v>121</v>
      </c>
      <c r="G331" s="195">
        <v>75</v>
      </c>
      <c r="H331" s="147">
        <v>1.55</v>
      </c>
      <c r="I331" s="196">
        <f>SUM(G331:H331)</f>
        <v>76.55</v>
      </c>
      <c r="J331" s="146">
        <f>SUM(I331)</f>
        <v>76.55</v>
      </c>
      <c r="K331" s="141"/>
      <c r="L331" s="8"/>
      <c r="M331" s="9"/>
      <c r="N331" s="9"/>
      <c r="O331" s="71"/>
      <c r="P331" s="147"/>
      <c r="Q331" s="147"/>
      <c r="R331" s="147"/>
      <c r="S331" s="147"/>
    </row>
    <row r="332" spans="1:19" ht="15.75">
      <c r="A332" s="30"/>
      <c r="B332" s="7"/>
      <c r="C332" s="144" t="s">
        <v>132</v>
      </c>
      <c r="D332" s="147"/>
      <c r="E332" s="147" t="s">
        <v>82</v>
      </c>
      <c r="F332" s="148"/>
      <c r="G332" s="195"/>
      <c r="H332" s="147"/>
      <c r="I332" s="196"/>
      <c r="J332" s="146"/>
      <c r="K332" s="141"/>
      <c r="L332" s="8"/>
      <c r="M332" s="9"/>
      <c r="N332" s="9"/>
      <c r="O332" s="71"/>
      <c r="P332" s="147"/>
      <c r="Q332" s="147"/>
      <c r="R332" s="147"/>
      <c r="S332" s="147"/>
    </row>
    <row r="333" spans="1:19" ht="15.75">
      <c r="A333" s="30"/>
      <c r="B333" s="7"/>
      <c r="C333" s="144"/>
      <c r="D333" s="147"/>
      <c r="E333" s="147"/>
      <c r="F333" s="148"/>
      <c r="G333" s="195"/>
      <c r="H333" s="147"/>
      <c r="I333" s="196"/>
      <c r="J333" s="146"/>
      <c r="K333" s="141"/>
      <c r="L333" s="8"/>
      <c r="M333" s="9"/>
      <c r="N333" s="9"/>
      <c r="O333" s="71"/>
      <c r="P333" s="147"/>
      <c r="Q333" s="147"/>
      <c r="R333" s="147"/>
      <c r="S333" s="147"/>
    </row>
    <row r="334" spans="1:19" ht="15.75">
      <c r="A334" s="30"/>
      <c r="B334" s="143" t="s">
        <v>13</v>
      </c>
      <c r="C334" s="144" t="s">
        <v>531</v>
      </c>
      <c r="D334" s="147" t="s">
        <v>160</v>
      </c>
      <c r="E334" s="147"/>
      <c r="F334" s="144" t="s">
        <v>509</v>
      </c>
      <c r="G334" s="195">
        <v>75</v>
      </c>
      <c r="H334" s="147">
        <v>1.53</v>
      </c>
      <c r="I334" s="196">
        <f>SUM(G334:H334)</f>
        <v>76.53</v>
      </c>
      <c r="J334" s="146">
        <f>SUM(I334)</f>
        <v>76.53</v>
      </c>
      <c r="K334" s="141"/>
      <c r="L334" s="8"/>
      <c r="M334" s="9"/>
      <c r="N334" s="9"/>
      <c r="O334" s="71"/>
      <c r="P334" s="147"/>
      <c r="Q334" s="147"/>
      <c r="R334" s="147"/>
      <c r="S334" s="147"/>
    </row>
    <row r="335" spans="1:19" ht="15.75">
      <c r="A335" s="30"/>
      <c r="B335" s="143"/>
      <c r="C335" s="144" t="s">
        <v>583</v>
      </c>
      <c r="D335" s="147"/>
      <c r="E335" s="147" t="s">
        <v>178</v>
      </c>
      <c r="F335" s="144"/>
      <c r="G335" s="195"/>
      <c r="H335" s="147"/>
      <c r="I335" s="16"/>
      <c r="J335" s="146"/>
      <c r="K335" s="141"/>
      <c r="L335" s="8"/>
      <c r="M335" s="9"/>
      <c r="N335" s="9"/>
      <c r="O335" s="71"/>
      <c r="P335" s="147"/>
      <c r="Q335" s="147"/>
      <c r="R335" s="147"/>
      <c r="S335" s="147"/>
    </row>
    <row r="336" spans="1:19" ht="15.75">
      <c r="A336" s="30"/>
      <c r="B336" s="143"/>
      <c r="C336" s="144"/>
      <c r="D336" s="147"/>
      <c r="E336" s="147"/>
      <c r="F336" s="144"/>
      <c r="G336" s="195"/>
      <c r="H336" s="147"/>
      <c r="I336" s="196"/>
      <c r="J336" s="146"/>
      <c r="K336" s="141"/>
      <c r="L336" s="8"/>
      <c r="M336" s="9"/>
      <c r="N336" s="9"/>
      <c r="O336" s="71"/>
      <c r="P336" s="147"/>
      <c r="Q336" s="147"/>
      <c r="R336" s="147"/>
      <c r="S336" s="147"/>
    </row>
    <row r="337" spans="1:19" ht="15.75">
      <c r="A337" s="30"/>
      <c r="B337" s="143" t="s">
        <v>27</v>
      </c>
      <c r="C337" s="163" t="s">
        <v>535</v>
      </c>
      <c r="D337" s="147" t="s">
        <v>180</v>
      </c>
      <c r="E337" s="147"/>
      <c r="F337" s="144" t="s">
        <v>533</v>
      </c>
      <c r="G337" s="195">
        <v>75</v>
      </c>
      <c r="H337" s="147">
        <v>1.52</v>
      </c>
      <c r="I337" s="196">
        <f>SUM(G337:H337)</f>
        <v>76.52</v>
      </c>
      <c r="J337" s="146">
        <f>SUM(I337)</f>
        <v>76.52</v>
      </c>
      <c r="K337" s="141"/>
      <c r="L337" s="8"/>
      <c r="M337" s="9"/>
      <c r="N337" s="9"/>
      <c r="O337" s="71"/>
      <c r="P337" s="147"/>
      <c r="Q337" s="147"/>
      <c r="R337" s="147"/>
      <c r="S337" s="147"/>
    </row>
    <row r="338" spans="1:19" ht="15.75">
      <c r="A338" s="30"/>
      <c r="B338" s="143"/>
      <c r="C338" s="144" t="s">
        <v>536</v>
      </c>
      <c r="D338" s="147"/>
      <c r="E338" s="147" t="s">
        <v>122</v>
      </c>
      <c r="F338" s="147"/>
      <c r="G338" s="195"/>
      <c r="H338" s="147"/>
      <c r="I338" s="196"/>
      <c r="J338" s="146"/>
      <c r="K338" s="141"/>
      <c r="L338" s="8"/>
      <c r="M338" s="9"/>
      <c r="N338" s="9"/>
      <c r="O338" s="71"/>
      <c r="P338" s="147"/>
      <c r="Q338" s="147"/>
      <c r="R338" s="147"/>
      <c r="S338" s="147"/>
    </row>
    <row r="339" spans="1:19" ht="15.75">
      <c r="A339" s="30"/>
      <c r="B339" s="143"/>
      <c r="C339" s="163"/>
      <c r="D339" s="147"/>
      <c r="E339" s="147"/>
      <c r="F339" s="147"/>
      <c r="G339" s="195"/>
      <c r="H339" s="147"/>
      <c r="I339" s="196"/>
      <c r="J339" s="146"/>
      <c r="K339" s="141"/>
      <c r="L339" s="8"/>
      <c r="M339" s="9"/>
      <c r="N339" s="9"/>
      <c r="O339" s="71"/>
      <c r="P339" s="147"/>
      <c r="Q339" s="147"/>
      <c r="R339" s="147"/>
      <c r="S339" s="147"/>
    </row>
    <row r="340" spans="1:19" ht="15.75">
      <c r="A340" s="30"/>
      <c r="B340" s="143"/>
      <c r="C340" s="163" t="s">
        <v>537</v>
      </c>
      <c r="D340" s="147" t="s">
        <v>538</v>
      </c>
      <c r="E340" s="147"/>
      <c r="F340" s="144" t="s">
        <v>533</v>
      </c>
      <c r="G340" s="195">
        <v>75</v>
      </c>
      <c r="H340" s="147">
        <v>1.52</v>
      </c>
      <c r="I340" s="196">
        <f>SUM(G340:H340)</f>
        <v>76.52</v>
      </c>
      <c r="J340" s="146">
        <f>SUM(I340)</f>
        <v>76.52</v>
      </c>
      <c r="K340" s="141"/>
      <c r="L340" s="8"/>
      <c r="M340" s="9"/>
      <c r="N340" s="9"/>
      <c r="O340" s="71"/>
      <c r="P340" s="147"/>
      <c r="Q340" s="147"/>
      <c r="R340" s="147"/>
      <c r="S340" s="147"/>
    </row>
    <row r="341" spans="1:19" ht="15.75">
      <c r="A341" s="30"/>
      <c r="B341" s="143"/>
      <c r="C341" s="144" t="s">
        <v>539</v>
      </c>
      <c r="D341" s="147"/>
      <c r="E341" s="147" t="s">
        <v>146</v>
      </c>
      <c r="F341" s="147"/>
      <c r="G341" s="195"/>
      <c r="H341" s="147"/>
      <c r="I341" s="196"/>
      <c r="J341" s="146"/>
      <c r="K341" s="141"/>
      <c r="L341" s="8"/>
      <c r="M341" s="9"/>
      <c r="N341" s="9"/>
      <c r="O341" s="71"/>
      <c r="P341" s="147"/>
      <c r="Q341" s="147"/>
      <c r="R341" s="147"/>
      <c r="S341" s="147"/>
    </row>
    <row r="342" spans="1:19" ht="15.75">
      <c r="A342" s="30"/>
      <c r="B342" s="143"/>
      <c r="C342" s="144"/>
      <c r="D342" s="147"/>
      <c r="E342" s="147"/>
      <c r="F342" s="144"/>
      <c r="G342" s="195"/>
      <c r="H342" s="147"/>
      <c r="I342" s="196"/>
      <c r="J342" s="146"/>
      <c r="K342" s="141"/>
      <c r="L342" s="8"/>
      <c r="M342" s="9"/>
      <c r="N342" s="9"/>
      <c r="O342" s="71"/>
      <c r="P342" s="147"/>
      <c r="Q342" s="147"/>
      <c r="R342" s="147"/>
      <c r="S342" s="147"/>
    </row>
    <row r="343" spans="1:19" ht="15.75">
      <c r="A343" s="30"/>
      <c r="B343" s="7" t="s">
        <v>27</v>
      </c>
      <c r="C343" s="144" t="s">
        <v>175</v>
      </c>
      <c r="D343" s="147" t="s">
        <v>176</v>
      </c>
      <c r="E343" s="147"/>
      <c r="F343" s="144" t="s">
        <v>127</v>
      </c>
      <c r="G343" s="195">
        <v>75</v>
      </c>
      <c r="H343" s="147">
        <v>1.5</v>
      </c>
      <c r="I343" s="196">
        <f>SUM(G343:H343)</f>
        <v>76.5</v>
      </c>
      <c r="J343" s="146">
        <f>SUM(I343)</f>
        <v>76.5</v>
      </c>
      <c r="K343" s="141"/>
      <c r="L343" s="8"/>
      <c r="M343" s="9"/>
      <c r="N343" s="9"/>
      <c r="O343" s="71"/>
      <c r="P343" s="147"/>
      <c r="Q343" s="147"/>
      <c r="R343" s="147"/>
      <c r="S343" s="147"/>
    </row>
    <row r="344" spans="1:19" ht="15.75">
      <c r="A344" s="30"/>
      <c r="B344" s="7"/>
      <c r="C344" s="148" t="s">
        <v>177</v>
      </c>
      <c r="D344" s="147"/>
      <c r="E344" s="147" t="s">
        <v>178</v>
      </c>
      <c r="F344" s="144"/>
      <c r="G344" s="195"/>
      <c r="H344" s="147"/>
      <c r="I344" s="196"/>
      <c r="J344" s="146"/>
      <c r="K344" s="141"/>
      <c r="L344" s="8"/>
      <c r="M344" s="9"/>
      <c r="N344" s="9"/>
      <c r="O344" s="71"/>
      <c r="P344" s="147"/>
      <c r="Q344" s="147"/>
      <c r="R344" s="147"/>
      <c r="S344" s="147"/>
    </row>
    <row r="345" spans="1:19" ht="15.75">
      <c r="A345" s="30"/>
      <c r="B345" s="7"/>
      <c r="C345" s="144"/>
      <c r="D345" s="147"/>
      <c r="E345" s="147"/>
      <c r="F345" s="144"/>
      <c r="G345" s="195"/>
      <c r="H345" s="147"/>
      <c r="I345" s="196"/>
      <c r="J345" s="146"/>
      <c r="K345" s="141"/>
      <c r="L345" s="8"/>
      <c r="M345" s="9"/>
      <c r="N345" s="9"/>
      <c r="O345" s="71"/>
      <c r="P345" s="147"/>
      <c r="Q345" s="147"/>
      <c r="R345" s="147"/>
      <c r="S345" s="147"/>
    </row>
    <row r="346" spans="1:19" ht="15.75">
      <c r="A346" s="30"/>
      <c r="B346" s="7"/>
      <c r="C346" s="144" t="s">
        <v>179</v>
      </c>
      <c r="D346" s="147" t="s">
        <v>180</v>
      </c>
      <c r="E346" s="147"/>
      <c r="F346" s="144" t="s">
        <v>127</v>
      </c>
      <c r="G346" s="195">
        <v>75</v>
      </c>
      <c r="H346" s="147">
        <v>1.5</v>
      </c>
      <c r="I346" s="196">
        <f>SUM(G346:H346)</f>
        <v>76.5</v>
      </c>
      <c r="J346" s="146">
        <f>SUM(I346)</f>
        <v>76.5</v>
      </c>
      <c r="K346" s="141"/>
      <c r="L346" s="8"/>
      <c r="M346" s="9"/>
      <c r="N346" s="9"/>
      <c r="O346" s="71"/>
      <c r="P346" s="147"/>
      <c r="Q346" s="147"/>
      <c r="R346" s="147"/>
      <c r="S346" s="147"/>
    </row>
    <row r="347" spans="1:19" ht="15.75">
      <c r="A347" s="30"/>
      <c r="B347" s="7"/>
      <c r="C347" s="148" t="s">
        <v>181</v>
      </c>
      <c r="D347" s="147"/>
      <c r="E347" s="147" t="s">
        <v>146</v>
      </c>
      <c r="F347" s="148"/>
      <c r="G347" s="195"/>
      <c r="H347" s="147"/>
      <c r="I347" s="196"/>
      <c r="J347" s="146"/>
      <c r="K347" s="141"/>
      <c r="L347" s="8"/>
      <c r="M347" s="9"/>
      <c r="N347" s="9"/>
      <c r="O347" s="71"/>
      <c r="P347" s="147"/>
      <c r="Q347" s="147"/>
      <c r="R347" s="147"/>
      <c r="S347" s="147"/>
    </row>
    <row r="348" spans="1:19" ht="15.75">
      <c r="A348" s="30"/>
      <c r="B348" s="7"/>
      <c r="C348" s="144"/>
      <c r="D348" s="147"/>
      <c r="E348" s="147"/>
      <c r="F348" s="148"/>
      <c r="G348" s="195"/>
      <c r="H348" s="147"/>
      <c r="I348" s="196"/>
      <c r="J348" s="146"/>
      <c r="K348" s="141"/>
      <c r="L348" s="8"/>
      <c r="M348" s="9"/>
      <c r="N348" s="9"/>
      <c r="O348" s="71"/>
      <c r="P348" s="147"/>
      <c r="Q348" s="147"/>
      <c r="R348" s="147"/>
      <c r="S348" s="147"/>
    </row>
    <row r="349" spans="1:19" ht="15.75">
      <c r="A349" s="30"/>
      <c r="B349" s="143" t="s">
        <v>112</v>
      </c>
      <c r="C349" s="144" t="s">
        <v>182</v>
      </c>
      <c r="D349" s="147" t="s">
        <v>183</v>
      </c>
      <c r="E349" s="147"/>
      <c r="F349" s="144" t="s">
        <v>127</v>
      </c>
      <c r="G349" s="195">
        <v>75</v>
      </c>
      <c r="H349" s="147">
        <v>1.5</v>
      </c>
      <c r="I349" s="196">
        <f>SUM(G349:H349)</f>
        <v>76.5</v>
      </c>
      <c r="J349" s="146">
        <f>SUM(I349)</f>
        <v>76.5</v>
      </c>
      <c r="K349" s="141"/>
      <c r="L349" s="8"/>
      <c r="M349" s="9"/>
      <c r="N349" s="9"/>
      <c r="O349" s="71"/>
      <c r="P349" s="147"/>
      <c r="Q349" s="147"/>
      <c r="R349" s="147"/>
      <c r="S349" s="147"/>
    </row>
    <row r="350" spans="1:19" ht="15.75">
      <c r="A350" s="30"/>
      <c r="B350" s="143"/>
      <c r="C350" s="148" t="s">
        <v>184</v>
      </c>
      <c r="D350" s="147"/>
      <c r="E350" s="147" t="s">
        <v>185</v>
      </c>
      <c r="F350" s="144"/>
      <c r="G350" s="195"/>
      <c r="H350" s="147"/>
      <c r="I350" s="196"/>
      <c r="J350" s="146"/>
      <c r="K350" s="141"/>
      <c r="L350" s="8"/>
      <c r="M350" s="9"/>
      <c r="N350" s="9"/>
      <c r="O350" s="71"/>
      <c r="P350" s="147"/>
      <c r="Q350" s="147"/>
      <c r="R350" s="147"/>
      <c r="S350" s="147"/>
    </row>
    <row r="351" spans="1:19" ht="15.75">
      <c r="A351" s="30"/>
      <c r="B351" s="143"/>
      <c r="C351" s="163"/>
      <c r="D351" s="147"/>
      <c r="E351" s="147"/>
      <c r="F351" s="147"/>
      <c r="G351" s="195"/>
      <c r="H351" s="147"/>
      <c r="I351" s="196"/>
      <c r="J351" s="146"/>
      <c r="K351" s="141"/>
      <c r="L351" s="8"/>
      <c r="M351" s="9"/>
      <c r="N351" s="9"/>
      <c r="O351" s="71"/>
      <c r="P351" s="147"/>
      <c r="Q351" s="147"/>
      <c r="R351" s="147"/>
      <c r="S351" s="147"/>
    </row>
    <row r="352" spans="1:19" ht="15.75">
      <c r="A352" s="30"/>
      <c r="B352" s="143" t="s">
        <v>186</v>
      </c>
      <c r="C352" s="163" t="s">
        <v>595</v>
      </c>
      <c r="D352" s="147" t="s">
        <v>224</v>
      </c>
      <c r="E352" s="147"/>
      <c r="F352" s="144" t="s">
        <v>584</v>
      </c>
      <c r="G352" s="195">
        <v>75</v>
      </c>
      <c r="H352" s="147">
        <v>1.43</v>
      </c>
      <c r="I352" s="196">
        <f>SUM(G352:H352)</f>
        <v>76.43</v>
      </c>
      <c r="J352" s="146">
        <f>SUM(I352)</f>
        <v>76.43</v>
      </c>
      <c r="K352" s="141"/>
      <c r="L352" s="8"/>
      <c r="M352" s="9"/>
      <c r="N352" s="9"/>
      <c r="O352" s="71"/>
      <c r="P352" s="147"/>
      <c r="Q352" s="147"/>
      <c r="R352" s="147"/>
      <c r="S352" s="147"/>
    </row>
    <row r="353" spans="1:19" ht="15.75">
      <c r="A353" s="30"/>
      <c r="B353" s="143"/>
      <c r="C353" s="148" t="s">
        <v>596</v>
      </c>
      <c r="D353" s="147"/>
      <c r="E353" s="147"/>
      <c r="F353" s="147"/>
      <c r="G353" s="195"/>
      <c r="H353" s="147"/>
      <c r="I353" s="196"/>
      <c r="J353" s="146"/>
      <c r="K353" s="141"/>
      <c r="L353" s="8"/>
      <c r="M353" s="9"/>
      <c r="N353" s="9"/>
      <c r="O353" s="71"/>
      <c r="P353" s="147"/>
      <c r="Q353" s="147"/>
      <c r="R353" s="147"/>
      <c r="S353" s="147"/>
    </row>
    <row r="354" spans="1:19" ht="15.75">
      <c r="A354" s="30"/>
      <c r="B354" s="143"/>
      <c r="C354" s="148"/>
      <c r="D354" s="147"/>
      <c r="E354" s="147"/>
      <c r="F354" s="144"/>
      <c r="G354" s="195"/>
      <c r="H354" s="147"/>
      <c r="I354" s="196"/>
      <c r="J354" s="146"/>
      <c r="K354" s="141"/>
      <c r="L354" s="8"/>
      <c r="M354" s="9"/>
      <c r="N354" s="9"/>
      <c r="O354" s="71"/>
      <c r="P354" s="147"/>
      <c r="Q354" s="147"/>
      <c r="R354" s="147"/>
      <c r="S354" s="147"/>
    </row>
    <row r="355" spans="1:19" ht="15.75">
      <c r="A355" s="30"/>
      <c r="B355" s="143"/>
      <c r="C355" s="163" t="s">
        <v>600</v>
      </c>
      <c r="D355" s="147" t="s">
        <v>498</v>
      </c>
      <c r="E355" s="147"/>
      <c r="F355" s="144" t="s">
        <v>585</v>
      </c>
      <c r="G355" s="195">
        <v>75</v>
      </c>
      <c r="H355" s="147">
        <v>1.29</v>
      </c>
      <c r="I355" s="196">
        <f>SUM(G355:H355)</f>
        <v>76.29</v>
      </c>
      <c r="J355" s="146">
        <f>SUM(I355)</f>
        <v>76.29</v>
      </c>
      <c r="K355" s="141"/>
      <c r="L355" s="8"/>
      <c r="M355" s="9"/>
      <c r="N355" s="9"/>
      <c r="O355" s="71"/>
      <c r="P355" s="147"/>
      <c r="Q355" s="147"/>
      <c r="R355" s="147"/>
      <c r="S355" s="147"/>
    </row>
    <row r="356" spans="1:19" ht="15.75">
      <c r="A356" s="30"/>
      <c r="B356" s="143"/>
      <c r="C356" s="163" t="s">
        <v>601</v>
      </c>
      <c r="D356" s="147"/>
      <c r="E356" s="147" t="s">
        <v>34</v>
      </c>
      <c r="F356" s="147"/>
      <c r="G356" s="195"/>
      <c r="H356" s="147"/>
      <c r="I356" s="196"/>
      <c r="J356" s="146"/>
      <c r="K356" s="141"/>
      <c r="L356" s="8"/>
      <c r="M356" s="9"/>
      <c r="N356" s="9"/>
      <c r="O356" s="71"/>
      <c r="P356" s="147"/>
      <c r="Q356" s="147"/>
      <c r="R356" s="147"/>
      <c r="S356" s="147"/>
    </row>
    <row r="357" spans="1:19" ht="15.75">
      <c r="A357" s="30"/>
      <c r="B357" s="143"/>
      <c r="C357" s="163"/>
      <c r="D357" s="147"/>
      <c r="E357" s="147"/>
      <c r="F357" s="147"/>
      <c r="G357" s="195"/>
      <c r="H357" s="147"/>
      <c r="I357" s="196"/>
      <c r="J357" s="146"/>
      <c r="K357" s="141"/>
      <c r="L357" s="8"/>
      <c r="M357" s="9"/>
      <c r="N357" s="9"/>
      <c r="O357" s="71"/>
      <c r="P357" s="147"/>
      <c r="Q357" s="147"/>
      <c r="R357" s="147"/>
      <c r="S357" s="147"/>
    </row>
    <row r="358" spans="1:19" ht="15.75">
      <c r="A358" s="30"/>
      <c r="B358" s="143" t="s">
        <v>27</v>
      </c>
      <c r="C358" s="163" t="s">
        <v>602</v>
      </c>
      <c r="D358" s="147" t="s">
        <v>603</v>
      </c>
      <c r="E358" s="147"/>
      <c r="F358" s="144" t="s">
        <v>585</v>
      </c>
      <c r="G358" s="195">
        <v>75</v>
      </c>
      <c r="H358" s="147">
        <v>1.29</v>
      </c>
      <c r="I358" s="196">
        <f>SUM(G358:H358)</f>
        <v>76.29</v>
      </c>
      <c r="J358" s="146">
        <f>SUM(I358)</f>
        <v>76.29</v>
      </c>
      <c r="K358" s="141"/>
      <c r="L358" s="8"/>
      <c r="M358" s="9"/>
      <c r="N358" s="9"/>
      <c r="O358" s="71"/>
      <c r="P358" s="147"/>
      <c r="Q358" s="147"/>
      <c r="R358" s="147"/>
      <c r="S358" s="147"/>
    </row>
    <row r="359" spans="1:19" ht="15.75">
      <c r="A359" s="30"/>
      <c r="B359" s="143"/>
      <c r="C359" s="148" t="s">
        <v>604</v>
      </c>
      <c r="D359" s="147"/>
      <c r="E359" s="147" t="s">
        <v>34</v>
      </c>
      <c r="F359" s="147"/>
      <c r="G359" s="195"/>
      <c r="H359" s="147"/>
      <c r="I359" s="196"/>
      <c r="J359" s="146"/>
      <c r="K359" s="141"/>
      <c r="L359" s="8"/>
      <c r="M359" s="9"/>
      <c r="N359" s="9"/>
      <c r="O359" s="71"/>
      <c r="P359" s="147"/>
      <c r="Q359" s="147"/>
      <c r="R359" s="147"/>
      <c r="S359" s="147"/>
    </row>
    <row r="360" spans="1:19" ht="15.75">
      <c r="A360" s="30"/>
      <c r="B360" s="143"/>
      <c r="C360" s="148"/>
      <c r="D360" s="147"/>
      <c r="E360" s="147"/>
      <c r="F360" s="144"/>
      <c r="G360" s="195"/>
      <c r="H360" s="147"/>
      <c r="I360" s="196"/>
      <c r="J360" s="146"/>
      <c r="K360" s="141"/>
      <c r="L360" s="8"/>
      <c r="M360" s="9"/>
      <c r="N360" s="9"/>
      <c r="O360" s="71"/>
      <c r="P360" s="147"/>
      <c r="Q360" s="147"/>
      <c r="R360" s="147"/>
      <c r="S360" s="147"/>
    </row>
    <row r="361" spans="1:19" ht="15.75">
      <c r="A361" s="30"/>
      <c r="B361" s="143"/>
      <c r="C361" s="144" t="s">
        <v>473</v>
      </c>
      <c r="D361" s="147" t="s">
        <v>474</v>
      </c>
      <c r="E361" s="147"/>
      <c r="F361" s="144" t="s">
        <v>458</v>
      </c>
      <c r="G361" s="195">
        <v>75</v>
      </c>
      <c r="H361" s="147">
        <v>1.24</v>
      </c>
      <c r="I361" s="196">
        <f>SUM(G361:H361)</f>
        <v>76.24</v>
      </c>
      <c r="J361" s="146">
        <f>SUM(I361)</f>
        <v>76.24</v>
      </c>
      <c r="K361" s="141"/>
      <c r="L361" s="8"/>
      <c r="M361" s="9"/>
      <c r="N361" s="9"/>
      <c r="O361" s="71"/>
      <c r="P361" s="147"/>
      <c r="Q361" s="147"/>
      <c r="R361" s="147"/>
      <c r="S361" s="147"/>
    </row>
    <row r="362" spans="1:19" ht="15.75">
      <c r="A362" s="30"/>
      <c r="B362" s="143"/>
      <c r="C362" s="148" t="s">
        <v>475</v>
      </c>
      <c r="D362" s="147"/>
      <c r="E362" s="147" t="s">
        <v>214</v>
      </c>
      <c r="F362" s="144"/>
      <c r="G362" s="195"/>
      <c r="H362" s="147"/>
      <c r="I362" s="196"/>
      <c r="J362" s="146"/>
      <c r="K362" s="141"/>
      <c r="L362" s="8"/>
      <c r="M362" s="9"/>
      <c r="N362" s="9"/>
      <c r="O362" s="71"/>
      <c r="P362" s="147"/>
      <c r="Q362" s="147"/>
      <c r="R362" s="147"/>
      <c r="S362" s="147"/>
    </row>
    <row r="363" spans="1:19" ht="15.75">
      <c r="A363" s="30"/>
      <c r="B363" s="143"/>
      <c r="C363" s="148"/>
      <c r="D363" s="147"/>
      <c r="E363" s="147"/>
      <c r="F363" s="144"/>
      <c r="G363" s="195"/>
      <c r="H363" s="147"/>
      <c r="I363" s="196"/>
      <c r="J363" s="146"/>
      <c r="K363" s="141"/>
      <c r="L363" s="8"/>
      <c r="M363" s="9"/>
      <c r="N363" s="9"/>
      <c r="O363" s="71"/>
      <c r="P363" s="147"/>
      <c r="Q363" s="147"/>
      <c r="R363" s="147"/>
      <c r="S363" s="147"/>
    </row>
    <row r="364" spans="1:19" ht="15.75">
      <c r="A364" s="30"/>
      <c r="B364" s="143" t="s">
        <v>27</v>
      </c>
      <c r="C364" s="163" t="s">
        <v>500</v>
      </c>
      <c r="D364" s="147" t="s">
        <v>227</v>
      </c>
      <c r="E364" s="147"/>
      <c r="F364" s="144" t="s">
        <v>478</v>
      </c>
      <c r="G364" s="195">
        <v>75</v>
      </c>
      <c r="H364" s="147">
        <v>1.2</v>
      </c>
      <c r="I364" s="196">
        <f>SUM(G364:H364)</f>
        <v>76.2</v>
      </c>
      <c r="J364" s="146">
        <f>SUM(I364)</f>
        <v>76.2</v>
      </c>
      <c r="K364" s="141"/>
      <c r="L364" s="8"/>
      <c r="M364" s="9"/>
      <c r="N364" s="9"/>
      <c r="O364" s="71"/>
      <c r="P364" s="147"/>
      <c r="Q364" s="147"/>
      <c r="R364" s="147"/>
      <c r="S364" s="147"/>
    </row>
    <row r="365" spans="1:19" ht="15.75">
      <c r="A365" s="30"/>
      <c r="B365" s="143"/>
      <c r="C365" s="148" t="s">
        <v>501</v>
      </c>
      <c r="D365" s="147"/>
      <c r="E365" s="147" t="s">
        <v>29</v>
      </c>
      <c r="F365" s="147"/>
      <c r="G365" s="195"/>
      <c r="H365" s="147"/>
      <c r="I365" s="196"/>
      <c r="J365" s="146"/>
      <c r="K365" s="141"/>
      <c r="L365" s="8"/>
      <c r="M365" s="9"/>
      <c r="N365" s="9"/>
      <c r="O365" s="71"/>
      <c r="P365" s="147"/>
      <c r="Q365" s="147"/>
      <c r="R365" s="147"/>
      <c r="S365" s="147"/>
    </row>
    <row r="366" spans="1:19" ht="15.75">
      <c r="A366" s="30"/>
      <c r="B366" s="143"/>
      <c r="C366" s="148"/>
      <c r="D366" s="147"/>
      <c r="E366" s="147"/>
      <c r="F366" s="144"/>
      <c r="G366" s="195"/>
      <c r="H366" s="147"/>
      <c r="I366" s="196"/>
      <c r="J366" s="146"/>
      <c r="K366" s="141"/>
      <c r="L366" s="8"/>
      <c r="M366" s="9"/>
      <c r="N366" s="9"/>
      <c r="O366" s="71"/>
      <c r="P366" s="147"/>
      <c r="Q366" s="147"/>
      <c r="R366" s="147"/>
      <c r="S366" s="147"/>
    </row>
    <row r="367" spans="1:19" ht="15.75">
      <c r="A367" s="30"/>
      <c r="B367" s="143"/>
      <c r="C367" s="148" t="s">
        <v>502</v>
      </c>
      <c r="D367" s="147" t="s">
        <v>99</v>
      </c>
      <c r="E367" s="147"/>
      <c r="F367" s="144" t="s">
        <v>478</v>
      </c>
      <c r="G367" s="195">
        <v>75</v>
      </c>
      <c r="H367" s="147">
        <v>1.2</v>
      </c>
      <c r="I367" s="196">
        <f>SUM(G367:H367)</f>
        <v>76.2</v>
      </c>
      <c r="J367" s="146">
        <f>SUM(I367)</f>
        <v>76.2</v>
      </c>
      <c r="K367" s="141"/>
      <c r="L367" s="8"/>
      <c r="M367" s="9"/>
      <c r="N367" s="9"/>
      <c r="O367" s="71"/>
      <c r="P367" s="147"/>
      <c r="Q367" s="147"/>
      <c r="R367" s="147"/>
      <c r="S367" s="147"/>
    </row>
    <row r="368" spans="1:19" ht="15.75">
      <c r="A368" s="30"/>
      <c r="B368" s="143"/>
      <c r="C368" s="148" t="s">
        <v>503</v>
      </c>
      <c r="D368" s="147"/>
      <c r="E368" s="147" t="s">
        <v>29</v>
      </c>
      <c r="F368" s="144"/>
      <c r="G368" s="195"/>
      <c r="H368" s="147"/>
      <c r="I368" s="196"/>
      <c r="J368" s="146"/>
      <c r="K368" s="141"/>
      <c r="L368" s="8"/>
      <c r="M368" s="9"/>
      <c r="N368" s="9"/>
      <c r="O368" s="71"/>
      <c r="P368" s="147"/>
      <c r="Q368" s="147"/>
      <c r="R368" s="147"/>
      <c r="S368" s="147"/>
    </row>
    <row r="369" spans="1:19" ht="15.75">
      <c r="A369" s="30"/>
      <c r="B369" s="143"/>
      <c r="C369" s="144"/>
      <c r="D369" s="147"/>
      <c r="E369" s="147"/>
      <c r="F369" s="148"/>
      <c r="G369" s="195"/>
      <c r="H369" s="147"/>
      <c r="I369" s="16"/>
      <c r="J369" s="146"/>
      <c r="K369" s="141"/>
      <c r="L369" s="8"/>
      <c r="M369" s="9"/>
      <c r="N369" s="9"/>
      <c r="O369" s="71"/>
      <c r="P369" s="147"/>
      <c r="Q369" s="147"/>
      <c r="R369" s="147"/>
      <c r="S369" s="147"/>
    </row>
    <row r="370" spans="1:19" ht="15.75">
      <c r="A370" s="30"/>
      <c r="B370" s="143"/>
      <c r="C370" s="144" t="s">
        <v>309</v>
      </c>
      <c r="D370" s="147" t="s">
        <v>227</v>
      </c>
      <c r="E370" s="147"/>
      <c r="F370" s="144" t="s">
        <v>288</v>
      </c>
      <c r="G370" s="195">
        <v>75</v>
      </c>
      <c r="H370" s="147">
        <v>1.19</v>
      </c>
      <c r="I370" s="16">
        <f>SUM(G370:H370)</f>
        <v>76.19</v>
      </c>
      <c r="J370" s="146">
        <f>SUM(I370)</f>
        <v>76.19</v>
      </c>
      <c r="K370" s="141"/>
      <c r="L370" s="8"/>
      <c r="M370" s="9"/>
      <c r="N370" s="9"/>
      <c r="O370" s="71"/>
      <c r="P370" s="147"/>
      <c r="Q370" s="147"/>
      <c r="R370" s="147"/>
      <c r="S370" s="147"/>
    </row>
    <row r="371" spans="1:19" ht="15.75">
      <c r="A371" s="30"/>
      <c r="B371" s="143"/>
      <c r="C371" s="148" t="s">
        <v>310</v>
      </c>
      <c r="D371" s="147"/>
      <c r="E371" s="147" t="s">
        <v>82</v>
      </c>
      <c r="F371" s="144"/>
      <c r="G371" s="195"/>
      <c r="H371" s="147"/>
      <c r="I371" s="16"/>
      <c r="J371" s="146"/>
      <c r="K371" s="141"/>
      <c r="L371" s="8"/>
      <c r="M371" s="9"/>
      <c r="N371" s="9"/>
      <c r="O371" s="71"/>
      <c r="P371" s="147"/>
      <c r="Q371" s="147"/>
      <c r="R371" s="147"/>
      <c r="S371" s="147"/>
    </row>
    <row r="372" spans="1:19" ht="15.75">
      <c r="A372" s="30"/>
      <c r="B372" s="143"/>
      <c r="C372" s="148"/>
      <c r="D372" s="147"/>
      <c r="E372" s="147"/>
      <c r="F372" s="144"/>
      <c r="G372" s="195"/>
      <c r="H372" s="147"/>
      <c r="I372" s="16"/>
      <c r="J372" s="146"/>
      <c r="K372" s="141"/>
      <c r="L372" s="8"/>
      <c r="M372" s="9"/>
      <c r="N372" s="9"/>
      <c r="O372" s="71"/>
      <c r="P372" s="147"/>
      <c r="Q372" s="147"/>
      <c r="R372" s="147"/>
      <c r="S372" s="147"/>
    </row>
    <row r="373" spans="1:19" ht="15.75">
      <c r="A373" s="30"/>
      <c r="B373" s="143" t="s">
        <v>16</v>
      </c>
      <c r="C373" s="163" t="s">
        <v>494</v>
      </c>
      <c r="D373" s="147" t="s">
        <v>76</v>
      </c>
      <c r="E373" s="147"/>
      <c r="F373" s="144" t="s">
        <v>589</v>
      </c>
      <c r="G373" s="195">
        <v>75</v>
      </c>
      <c r="H373" s="147">
        <v>1.18</v>
      </c>
      <c r="I373" s="196">
        <f>SUM(G373:H373)</f>
        <v>76.18</v>
      </c>
      <c r="J373" s="146">
        <f>SUM(I373)</f>
        <v>76.18</v>
      </c>
      <c r="K373" s="141"/>
      <c r="L373" s="8"/>
      <c r="M373" s="9"/>
      <c r="N373" s="9"/>
      <c r="O373" s="71"/>
      <c r="P373" s="147"/>
      <c r="Q373" s="147"/>
      <c r="R373" s="147"/>
      <c r="S373" s="147"/>
    </row>
    <row r="374" spans="1:19" ht="15.75">
      <c r="A374" s="30"/>
      <c r="B374" s="143"/>
      <c r="C374" s="163" t="s">
        <v>495</v>
      </c>
      <c r="D374" s="147"/>
      <c r="E374" s="147" t="s">
        <v>122</v>
      </c>
      <c r="F374" s="147"/>
      <c r="G374" s="195"/>
      <c r="H374" s="147"/>
      <c r="I374" s="196"/>
      <c r="J374" s="146"/>
      <c r="K374" s="141"/>
      <c r="L374" s="8"/>
      <c r="M374" s="9"/>
      <c r="N374" s="9"/>
      <c r="O374" s="71"/>
      <c r="P374" s="147"/>
      <c r="Q374" s="147"/>
      <c r="R374" s="147"/>
      <c r="S374" s="147"/>
    </row>
    <row r="375" spans="1:19" ht="15.75">
      <c r="A375" s="30"/>
      <c r="B375" s="143"/>
      <c r="C375" s="163"/>
      <c r="D375" s="147"/>
      <c r="E375" s="147"/>
      <c r="F375" s="144"/>
      <c r="G375" s="195"/>
      <c r="H375" s="147"/>
      <c r="I375" s="16"/>
      <c r="J375" s="146"/>
      <c r="K375" s="141"/>
      <c r="L375" s="8"/>
      <c r="M375" s="9"/>
      <c r="N375" s="9"/>
      <c r="O375" s="71"/>
      <c r="P375" s="147"/>
      <c r="Q375" s="147"/>
      <c r="R375" s="147"/>
      <c r="S375" s="147"/>
    </row>
    <row r="376" spans="1:19" ht="15.75">
      <c r="A376" s="30"/>
      <c r="B376" s="143" t="s">
        <v>496</v>
      </c>
      <c r="C376" s="163" t="s">
        <v>497</v>
      </c>
      <c r="D376" s="147" t="s">
        <v>498</v>
      </c>
      <c r="E376" s="147"/>
      <c r="F376" s="144" t="s">
        <v>589</v>
      </c>
      <c r="G376" s="195">
        <v>75</v>
      </c>
      <c r="H376" s="147">
        <v>1.18</v>
      </c>
      <c r="I376" s="196">
        <f>SUM(G376:H376)</f>
        <v>76.18</v>
      </c>
      <c r="J376" s="146">
        <f>SUM(I376)</f>
        <v>76.18</v>
      </c>
      <c r="K376" s="141"/>
      <c r="L376" s="8"/>
      <c r="M376" s="9"/>
      <c r="N376" s="9"/>
      <c r="O376" s="71"/>
      <c r="P376" s="147"/>
      <c r="Q376" s="147"/>
      <c r="R376" s="147"/>
      <c r="S376" s="147"/>
    </row>
    <row r="377" spans="1:19" ht="15.75">
      <c r="A377" s="30"/>
      <c r="B377" s="143"/>
      <c r="C377" s="148" t="s">
        <v>499</v>
      </c>
      <c r="D377" s="147"/>
      <c r="E377" s="147" t="s">
        <v>394</v>
      </c>
      <c r="F377" s="147"/>
      <c r="G377" s="195"/>
      <c r="H377" s="147"/>
      <c r="I377" s="196"/>
      <c r="J377" s="146"/>
      <c r="K377" s="141"/>
      <c r="L377" s="8"/>
      <c r="M377" s="9"/>
      <c r="N377" s="9"/>
      <c r="O377" s="71"/>
      <c r="P377" s="147"/>
      <c r="Q377" s="147"/>
      <c r="R377" s="147"/>
      <c r="S377" s="147"/>
    </row>
    <row r="378" spans="1:19" ht="15.75">
      <c r="A378" s="30"/>
      <c r="B378" s="143"/>
      <c r="C378" s="148"/>
      <c r="D378" s="147"/>
      <c r="E378" s="147"/>
      <c r="F378" s="147"/>
      <c r="G378" s="195"/>
      <c r="H378" s="147"/>
      <c r="I378" s="196"/>
      <c r="J378" s="146"/>
      <c r="K378" s="141"/>
      <c r="L378" s="8"/>
      <c r="M378" s="9"/>
      <c r="N378" s="9"/>
      <c r="O378" s="71"/>
      <c r="P378" s="147"/>
      <c r="Q378" s="147"/>
      <c r="R378" s="147"/>
      <c r="S378" s="147"/>
    </row>
    <row r="379" spans="1:19" ht="15.75">
      <c r="A379" s="30"/>
      <c r="B379" s="143"/>
      <c r="C379" s="163" t="s">
        <v>540</v>
      </c>
      <c r="D379" s="147" t="s">
        <v>73</v>
      </c>
      <c r="E379" s="147"/>
      <c r="F379" s="144" t="s">
        <v>534</v>
      </c>
      <c r="G379" s="195">
        <v>75</v>
      </c>
      <c r="H379" s="147">
        <v>1.06</v>
      </c>
      <c r="I379" s="196">
        <f>SUM(G379:H379)</f>
        <v>76.06</v>
      </c>
      <c r="J379" s="146">
        <f>SUM(I379)</f>
        <v>76.06</v>
      </c>
      <c r="K379" s="141"/>
      <c r="L379" s="8"/>
      <c r="M379" s="9"/>
      <c r="N379" s="9"/>
      <c r="O379" s="71"/>
      <c r="P379" s="147"/>
      <c r="Q379" s="147"/>
      <c r="R379" s="147"/>
      <c r="S379" s="147"/>
    </row>
    <row r="380" spans="1:19" ht="15.75">
      <c r="A380" s="30"/>
      <c r="B380" s="143"/>
      <c r="C380" s="144" t="s">
        <v>541</v>
      </c>
      <c r="D380" s="147"/>
      <c r="E380" s="147" t="s">
        <v>133</v>
      </c>
      <c r="F380" s="147"/>
      <c r="G380" s="195"/>
      <c r="H380" s="147"/>
      <c r="I380" s="196"/>
      <c r="J380" s="146"/>
      <c r="K380" s="141"/>
      <c r="L380" s="8"/>
      <c r="M380" s="9"/>
      <c r="N380" s="9"/>
      <c r="O380" s="71"/>
      <c r="P380" s="147"/>
      <c r="Q380" s="147"/>
      <c r="R380" s="147"/>
      <c r="S380" s="147"/>
    </row>
    <row r="381" spans="1:19" ht="15.75">
      <c r="A381" s="30"/>
      <c r="B381" s="143"/>
      <c r="C381" s="163"/>
      <c r="D381" s="147"/>
      <c r="E381" s="147"/>
      <c r="F381" s="147"/>
      <c r="G381" s="195"/>
      <c r="H381" s="147"/>
      <c r="I381" s="196"/>
      <c r="J381" s="146"/>
      <c r="K381" s="141"/>
      <c r="L381" s="8"/>
      <c r="M381" s="9"/>
      <c r="N381" s="9"/>
      <c r="O381" s="71"/>
      <c r="P381" s="147"/>
      <c r="Q381" s="147"/>
      <c r="R381" s="147"/>
      <c r="S381" s="147"/>
    </row>
    <row r="382" spans="1:19" ht="15.75">
      <c r="A382" s="30"/>
      <c r="B382" s="143" t="s">
        <v>440</v>
      </c>
      <c r="C382" s="163" t="s">
        <v>545</v>
      </c>
      <c r="D382" s="147" t="s">
        <v>546</v>
      </c>
      <c r="E382" s="147"/>
      <c r="F382" s="144" t="s">
        <v>534</v>
      </c>
      <c r="G382" s="195">
        <v>75</v>
      </c>
      <c r="H382" s="147">
        <v>1.06</v>
      </c>
      <c r="I382" s="196">
        <f>SUM(G382:H382)</f>
        <v>76.06</v>
      </c>
      <c r="J382" s="146">
        <f>SUM(I382)</f>
        <v>76.06</v>
      </c>
      <c r="K382" s="141"/>
      <c r="L382" s="8"/>
      <c r="M382" s="9"/>
      <c r="N382" s="9"/>
      <c r="O382" s="71"/>
      <c r="P382" s="147"/>
      <c r="Q382" s="147"/>
      <c r="R382" s="147"/>
      <c r="S382" s="147"/>
    </row>
    <row r="383" spans="1:19" ht="15.75">
      <c r="A383" s="30"/>
      <c r="B383" s="143"/>
      <c r="C383" s="144" t="s">
        <v>547</v>
      </c>
      <c r="D383" s="147"/>
      <c r="E383" s="147" t="s">
        <v>185</v>
      </c>
      <c r="F383" s="147"/>
      <c r="G383" s="195"/>
      <c r="H383" s="147"/>
      <c r="I383" s="196"/>
      <c r="J383" s="146"/>
      <c r="K383" s="141"/>
      <c r="L383" s="8"/>
      <c r="M383" s="9"/>
      <c r="N383" s="9"/>
      <c r="O383" s="71"/>
      <c r="P383" s="147"/>
      <c r="Q383" s="147"/>
      <c r="R383" s="147"/>
      <c r="S383" s="147"/>
    </row>
    <row r="384" spans="1:19" ht="15.75">
      <c r="A384" s="30"/>
      <c r="B384" s="143"/>
      <c r="C384" s="144"/>
      <c r="D384" s="147"/>
      <c r="E384" s="147"/>
      <c r="F384" s="144"/>
      <c r="G384" s="195"/>
      <c r="H384" s="147"/>
      <c r="I384" s="16"/>
      <c r="J384" s="146"/>
      <c r="K384" s="141"/>
      <c r="L384" s="8"/>
      <c r="M384" s="9"/>
      <c r="N384" s="9"/>
      <c r="O384" s="71"/>
      <c r="P384" s="147"/>
      <c r="Q384" s="147"/>
      <c r="R384" s="147"/>
      <c r="S384" s="147"/>
    </row>
    <row r="385" spans="1:19" ht="15.75">
      <c r="A385" s="30"/>
      <c r="B385" s="143" t="s">
        <v>368</v>
      </c>
      <c r="C385" s="144" t="s">
        <v>369</v>
      </c>
      <c r="D385" s="147" t="s">
        <v>370</v>
      </c>
      <c r="E385" s="147"/>
      <c r="F385" s="144" t="s">
        <v>345</v>
      </c>
      <c r="G385" s="195">
        <v>75</v>
      </c>
      <c r="H385" s="147">
        <v>1.05</v>
      </c>
      <c r="I385" s="16">
        <f>SUM(G385:H385)</f>
        <v>76.05</v>
      </c>
      <c r="J385" s="146">
        <f>SUM(I385)</f>
        <v>76.05</v>
      </c>
      <c r="K385" s="141"/>
      <c r="L385" s="8"/>
      <c r="M385" s="9"/>
      <c r="N385" s="9"/>
      <c r="O385" s="71"/>
      <c r="P385" s="147"/>
      <c r="Q385" s="147"/>
      <c r="R385" s="147"/>
      <c r="S385" s="147"/>
    </row>
    <row r="386" spans="1:19" ht="15.75">
      <c r="A386" s="30"/>
      <c r="B386" s="7"/>
      <c r="C386" s="144" t="s">
        <v>371</v>
      </c>
      <c r="D386" s="144"/>
      <c r="E386" s="144" t="s">
        <v>324</v>
      </c>
      <c r="F386" s="144"/>
      <c r="G386" s="15"/>
      <c r="H386" s="15"/>
      <c r="I386" s="16"/>
      <c r="J386" s="202"/>
      <c r="K386" s="141"/>
      <c r="L386" s="8"/>
      <c r="M386" s="9"/>
      <c r="N386" s="9"/>
      <c r="O386" s="71"/>
      <c r="P386" s="147"/>
      <c r="Q386" s="147"/>
      <c r="R386" s="147"/>
      <c r="S386" s="147"/>
    </row>
    <row r="387" spans="1:19" ht="15.75">
      <c r="A387" s="30"/>
      <c r="B387" s="7"/>
      <c r="C387" s="144"/>
      <c r="D387" s="144"/>
      <c r="E387" s="144"/>
      <c r="F387" s="144"/>
      <c r="G387" s="15"/>
      <c r="H387" s="15"/>
      <c r="I387" s="16"/>
      <c r="J387" s="202"/>
      <c r="K387" s="141"/>
      <c r="L387" s="8"/>
      <c r="M387" s="9"/>
      <c r="N387" s="9"/>
      <c r="O387" s="71"/>
      <c r="P387" s="147"/>
      <c r="Q387" s="147"/>
      <c r="R387" s="147"/>
      <c r="S387" s="147"/>
    </row>
    <row r="388" spans="1:19" ht="15.75">
      <c r="A388" s="30"/>
      <c r="B388" s="143" t="s">
        <v>24</v>
      </c>
      <c r="C388" s="144" t="s">
        <v>633</v>
      </c>
      <c r="D388" s="147" t="s">
        <v>99</v>
      </c>
      <c r="E388" s="147"/>
      <c r="F388" s="144" t="s">
        <v>623</v>
      </c>
      <c r="G388" s="195">
        <v>75</v>
      </c>
      <c r="H388" s="147">
        <v>1.04</v>
      </c>
      <c r="I388" s="16">
        <f>SUM(G388:H388)</f>
        <v>76.04</v>
      </c>
      <c r="J388" s="146">
        <f>SUM(I388)</f>
        <v>76.04</v>
      </c>
      <c r="K388" s="141"/>
      <c r="L388" s="8"/>
      <c r="M388" s="9"/>
      <c r="N388" s="9"/>
      <c r="O388" s="71"/>
      <c r="P388" s="147"/>
      <c r="Q388" s="147"/>
      <c r="R388" s="147"/>
      <c r="S388" s="147"/>
    </row>
    <row r="389" spans="1:19" ht="15.75">
      <c r="A389" s="30"/>
      <c r="B389" s="143"/>
      <c r="C389" s="144" t="s">
        <v>634</v>
      </c>
      <c r="D389" s="147"/>
      <c r="E389" s="147" t="s">
        <v>138</v>
      </c>
      <c r="F389" s="147"/>
      <c r="G389" s="195"/>
      <c r="H389" s="147"/>
      <c r="I389" s="196"/>
      <c r="J389" s="146"/>
      <c r="K389" s="141"/>
      <c r="L389" s="8"/>
      <c r="M389" s="9"/>
      <c r="N389" s="9"/>
      <c r="O389" s="71"/>
      <c r="P389" s="147"/>
      <c r="Q389" s="147"/>
      <c r="R389" s="147"/>
      <c r="S389" s="147"/>
    </row>
    <row r="390" spans="1:19" ht="15.75">
      <c r="A390" s="30"/>
      <c r="B390" s="143"/>
      <c r="C390" s="163"/>
      <c r="D390" s="147"/>
      <c r="E390" s="147"/>
      <c r="F390" s="147"/>
      <c r="G390" s="195"/>
      <c r="H390" s="147"/>
      <c r="I390" s="196"/>
      <c r="J390" s="146"/>
      <c r="K390" s="141"/>
      <c r="L390" s="144"/>
      <c r="M390" s="9"/>
      <c r="N390" s="9"/>
      <c r="O390" s="71"/>
      <c r="P390" s="147"/>
      <c r="Q390" s="147"/>
      <c r="R390" s="147"/>
      <c r="S390" s="147"/>
    </row>
    <row r="391" spans="1:19" ht="15.75">
      <c r="A391" s="30"/>
      <c r="B391" s="143"/>
      <c r="C391" s="144" t="s">
        <v>104</v>
      </c>
      <c r="D391" s="147" t="s">
        <v>105</v>
      </c>
      <c r="E391" s="147"/>
      <c r="F391" s="144" t="s">
        <v>51</v>
      </c>
      <c r="G391" s="195">
        <v>75</v>
      </c>
      <c r="H391" s="147">
        <v>1</v>
      </c>
      <c r="I391" s="196">
        <f>SUM(G391:H391)</f>
        <v>76</v>
      </c>
      <c r="J391" s="146">
        <f>SUM(I391)</f>
        <v>76</v>
      </c>
      <c r="K391" s="141"/>
      <c r="L391" s="8"/>
      <c r="M391" s="9"/>
      <c r="N391" s="9"/>
      <c r="O391" s="71"/>
      <c r="P391" s="147"/>
      <c r="Q391" s="147"/>
      <c r="R391" s="147"/>
      <c r="S391" s="147"/>
    </row>
    <row r="392" spans="1:19" ht="15.75">
      <c r="A392" s="30"/>
      <c r="B392" s="143"/>
      <c r="C392" s="148" t="s">
        <v>74</v>
      </c>
      <c r="D392" s="147"/>
      <c r="E392" s="147" t="s">
        <v>23</v>
      </c>
      <c r="F392" s="144"/>
      <c r="G392" s="195"/>
      <c r="H392" s="147"/>
      <c r="I392" s="196"/>
      <c r="J392" s="146"/>
      <c r="K392" s="141"/>
      <c r="L392" s="8"/>
      <c r="M392" s="9"/>
      <c r="N392" s="9"/>
      <c r="O392" s="71"/>
      <c r="P392" s="147"/>
      <c r="Q392" s="147"/>
      <c r="R392" s="147"/>
      <c r="S392" s="147"/>
    </row>
    <row r="393" spans="1:19" ht="15.75">
      <c r="A393" s="30"/>
      <c r="B393" s="143"/>
      <c r="C393" s="144"/>
      <c r="D393" s="147"/>
      <c r="E393" s="147"/>
      <c r="F393" s="150"/>
      <c r="G393" s="195"/>
      <c r="H393" s="147"/>
      <c r="I393" s="16"/>
      <c r="J393" s="146"/>
      <c r="K393" s="141"/>
      <c r="L393" s="8"/>
      <c r="M393" s="9"/>
      <c r="N393" s="9"/>
      <c r="O393" s="71"/>
      <c r="P393" s="147"/>
      <c r="Q393" s="147"/>
      <c r="R393" s="147"/>
      <c r="S393" s="147"/>
    </row>
    <row r="394" spans="1:19" ht="15.75">
      <c r="A394" s="30"/>
      <c r="B394" s="7" t="s">
        <v>25</v>
      </c>
      <c r="C394" s="144" t="s">
        <v>106</v>
      </c>
      <c r="D394" s="147" t="s">
        <v>107</v>
      </c>
      <c r="E394" s="147"/>
      <c r="F394" s="144" t="s">
        <v>51</v>
      </c>
      <c r="G394" s="147">
        <v>75</v>
      </c>
      <c r="H394" s="147">
        <v>1</v>
      </c>
      <c r="I394" s="16">
        <f>SUM(G394:H394)</f>
        <v>76</v>
      </c>
      <c r="J394" s="146">
        <f>SUM(I394)</f>
        <v>76</v>
      </c>
      <c r="K394" s="141"/>
      <c r="L394" s="147"/>
      <c r="M394" s="147"/>
      <c r="N394" s="147"/>
      <c r="O394" s="147"/>
      <c r="P394" s="147"/>
      <c r="Q394" s="147"/>
      <c r="R394" s="147"/>
      <c r="S394" s="147"/>
    </row>
    <row r="395" spans="1:19" ht="15.75">
      <c r="A395" s="30"/>
      <c r="B395" s="7"/>
      <c r="C395" s="148" t="s">
        <v>108</v>
      </c>
      <c r="D395" s="147"/>
      <c r="E395" s="147" t="s">
        <v>23</v>
      </c>
      <c r="F395" s="144"/>
      <c r="G395" s="147"/>
      <c r="H395" s="147"/>
      <c r="I395" s="16"/>
      <c r="J395" s="146"/>
      <c r="K395" s="141"/>
      <c r="L395" s="144"/>
      <c r="M395" s="195"/>
      <c r="N395" s="145"/>
      <c r="O395" s="196"/>
      <c r="P395" s="147"/>
      <c r="Q395" s="147"/>
      <c r="R395" s="147"/>
      <c r="S395" s="147"/>
    </row>
    <row r="396" spans="1:19" ht="15.75">
      <c r="A396" s="30"/>
      <c r="B396" s="7"/>
      <c r="C396" s="148"/>
      <c r="D396" s="147"/>
      <c r="E396" s="147"/>
      <c r="F396" s="144"/>
      <c r="G396" s="195"/>
      <c r="H396" s="145"/>
      <c r="I396" s="196"/>
      <c r="J396" s="146"/>
      <c r="K396" s="141"/>
      <c r="L396" s="8"/>
      <c r="M396" s="9"/>
      <c r="N396" s="9"/>
      <c r="O396" s="71"/>
      <c r="P396" s="147"/>
      <c r="Q396" s="147"/>
      <c r="R396" s="147"/>
      <c r="S396" s="147"/>
    </row>
    <row r="397" spans="1:19" ht="15.75">
      <c r="A397" s="30"/>
      <c r="B397" s="7"/>
      <c r="C397" s="163" t="s">
        <v>635</v>
      </c>
      <c r="D397" s="147" t="s">
        <v>160</v>
      </c>
      <c r="E397" s="147"/>
      <c r="F397" s="144" t="s">
        <v>625</v>
      </c>
      <c r="G397" s="195">
        <v>75</v>
      </c>
      <c r="H397" s="147">
        <v>0.96</v>
      </c>
      <c r="I397" s="196">
        <f>SUM(G397:H397)</f>
        <v>75.96</v>
      </c>
      <c r="J397" s="146">
        <f>SUM(I397)</f>
        <v>75.96</v>
      </c>
      <c r="K397" s="141"/>
      <c r="L397" s="8"/>
      <c r="M397" s="9"/>
      <c r="N397" s="9"/>
      <c r="O397" s="71"/>
      <c r="P397" s="147"/>
      <c r="Q397" s="147"/>
      <c r="R397" s="147"/>
      <c r="S397" s="147"/>
    </row>
    <row r="398" spans="1:19" ht="15.75">
      <c r="A398" s="30"/>
      <c r="B398" s="7"/>
      <c r="C398" s="144" t="s">
        <v>636</v>
      </c>
      <c r="D398" s="147"/>
      <c r="E398" s="147" t="s">
        <v>138</v>
      </c>
      <c r="F398" s="147"/>
      <c r="G398" s="195"/>
      <c r="H398" s="147"/>
      <c r="I398" s="196"/>
      <c r="J398" s="146"/>
      <c r="K398" s="141"/>
      <c r="L398" s="8"/>
      <c r="M398" s="9"/>
      <c r="N398" s="9"/>
      <c r="O398" s="71"/>
      <c r="P398" s="147"/>
      <c r="Q398" s="147"/>
      <c r="R398" s="147"/>
      <c r="S398" s="147"/>
    </row>
    <row r="399" spans="1:19" ht="15.75">
      <c r="A399" s="30"/>
      <c r="B399" s="143"/>
      <c r="C399" s="148"/>
      <c r="D399" s="147"/>
      <c r="E399" s="147"/>
      <c r="F399" s="144"/>
      <c r="G399" s="195"/>
      <c r="H399" s="147"/>
      <c r="I399" s="16"/>
      <c r="J399" s="146"/>
      <c r="K399" s="141"/>
      <c r="L399" s="8"/>
      <c r="M399" s="9"/>
      <c r="N399" s="9"/>
      <c r="O399" s="71"/>
      <c r="P399" s="147"/>
      <c r="Q399" s="147"/>
      <c r="R399" s="147"/>
      <c r="S399" s="147"/>
    </row>
    <row r="400" spans="1:19" ht="15.75">
      <c r="A400" s="30"/>
      <c r="B400" s="143" t="s">
        <v>147</v>
      </c>
      <c r="C400" s="163" t="s">
        <v>329</v>
      </c>
      <c r="D400" s="147" t="s">
        <v>93</v>
      </c>
      <c r="E400" s="147"/>
      <c r="F400" s="144" t="s">
        <v>313</v>
      </c>
      <c r="G400" s="195">
        <v>75</v>
      </c>
      <c r="H400" s="147">
        <v>0.9</v>
      </c>
      <c r="I400" s="196">
        <f>SUM(G400:H400)</f>
        <v>75.9</v>
      </c>
      <c r="J400" s="146">
        <f>SUM(I400)</f>
        <v>75.9</v>
      </c>
      <c r="K400" s="141"/>
      <c r="L400" s="8"/>
      <c r="M400" s="9"/>
      <c r="N400" s="9"/>
      <c r="O400" s="71"/>
      <c r="P400" s="147"/>
      <c r="Q400" s="147"/>
      <c r="R400" s="147"/>
      <c r="S400" s="147"/>
    </row>
    <row r="401" spans="1:19" ht="15.75">
      <c r="A401" s="30"/>
      <c r="B401" s="143"/>
      <c r="C401" s="148" t="s">
        <v>330</v>
      </c>
      <c r="D401" s="147"/>
      <c r="E401" s="147" t="s">
        <v>328</v>
      </c>
      <c r="F401" s="147"/>
      <c r="G401" s="195"/>
      <c r="H401" s="147"/>
      <c r="I401" s="196"/>
      <c r="J401" s="146"/>
      <c r="K401" s="141"/>
      <c r="L401" s="8"/>
      <c r="M401" s="9"/>
      <c r="N401" s="9"/>
      <c r="O401" s="71"/>
      <c r="P401" s="147"/>
      <c r="Q401" s="147"/>
      <c r="R401" s="147"/>
      <c r="S401" s="147"/>
    </row>
    <row r="402" spans="1:19" ht="15.75">
      <c r="A402" s="30"/>
      <c r="B402" s="143"/>
      <c r="C402" s="163"/>
      <c r="D402" s="147"/>
      <c r="E402" s="147"/>
      <c r="F402" s="147"/>
      <c r="G402" s="195"/>
      <c r="H402" s="147"/>
      <c r="I402" s="196"/>
      <c r="J402" s="146"/>
      <c r="K402" s="141"/>
      <c r="L402" s="8"/>
      <c r="M402" s="9"/>
      <c r="N402" s="9"/>
      <c r="O402" s="71"/>
      <c r="P402" s="147"/>
      <c r="Q402" s="147"/>
      <c r="R402" s="147"/>
      <c r="S402" s="147"/>
    </row>
    <row r="403" spans="1:19" ht="15.75">
      <c r="A403" s="30"/>
      <c r="B403" s="143"/>
      <c r="C403" s="163" t="s">
        <v>278</v>
      </c>
      <c r="D403" s="147" t="s">
        <v>279</v>
      </c>
      <c r="E403" s="147"/>
      <c r="F403" s="144" t="s">
        <v>245</v>
      </c>
      <c r="G403" s="195">
        <v>75</v>
      </c>
      <c r="H403" s="147">
        <v>0.87</v>
      </c>
      <c r="I403" s="196">
        <f>SUM(G403:H403)</f>
        <v>75.87</v>
      </c>
      <c r="J403" s="146">
        <f>SUM(I403)</f>
        <v>75.87</v>
      </c>
      <c r="K403" s="141"/>
      <c r="L403" s="8"/>
      <c r="M403" s="9"/>
      <c r="N403" s="9"/>
      <c r="O403" s="71"/>
      <c r="P403" s="147"/>
      <c r="Q403" s="147"/>
      <c r="R403" s="147"/>
      <c r="S403" s="147"/>
    </row>
    <row r="404" spans="1:19" ht="15.75">
      <c r="A404" s="30"/>
      <c r="B404" s="143"/>
      <c r="C404" s="148" t="s">
        <v>280</v>
      </c>
      <c r="D404" s="147"/>
      <c r="E404" s="147" t="s">
        <v>210</v>
      </c>
      <c r="F404" s="147"/>
      <c r="G404" s="195"/>
      <c r="H404" s="147"/>
      <c r="I404" s="196"/>
      <c r="J404" s="146"/>
      <c r="K404" s="141"/>
      <c r="L404" s="8"/>
      <c r="M404" s="9"/>
      <c r="N404" s="9"/>
      <c r="O404" s="71"/>
      <c r="P404" s="147"/>
      <c r="Q404" s="147"/>
      <c r="R404" s="147"/>
      <c r="S404" s="147"/>
    </row>
    <row r="405" spans="1:19" ht="15.75">
      <c r="A405" s="30"/>
      <c r="B405" s="143"/>
      <c r="C405" s="163"/>
      <c r="D405" s="147"/>
      <c r="E405" s="147"/>
      <c r="F405" s="147"/>
      <c r="G405" s="195"/>
      <c r="H405" s="147"/>
      <c r="I405" s="196"/>
      <c r="J405" s="146"/>
      <c r="K405" s="141"/>
      <c r="L405" s="8"/>
      <c r="M405" s="9"/>
      <c r="N405" s="9"/>
      <c r="O405" s="71"/>
      <c r="P405" s="147"/>
      <c r="Q405" s="147"/>
      <c r="R405" s="147"/>
      <c r="S405" s="147"/>
    </row>
    <row r="406" spans="1:19" ht="15.75">
      <c r="A406" s="30"/>
      <c r="B406" s="143" t="s">
        <v>25</v>
      </c>
      <c r="C406" s="163" t="s">
        <v>284</v>
      </c>
      <c r="D406" s="147" t="s">
        <v>99</v>
      </c>
      <c r="E406" s="147"/>
      <c r="F406" s="144" t="s">
        <v>245</v>
      </c>
      <c r="G406" s="195">
        <v>75</v>
      </c>
      <c r="H406" s="147">
        <v>0.87</v>
      </c>
      <c r="I406" s="196">
        <f>SUM(G406:H406)</f>
        <v>75.87</v>
      </c>
      <c r="J406" s="146">
        <f>SUM(I406)</f>
        <v>75.87</v>
      </c>
      <c r="K406" s="141"/>
      <c r="L406" s="8"/>
      <c r="M406" s="9"/>
      <c r="N406" s="9"/>
      <c r="O406" s="71"/>
      <c r="P406" s="147"/>
      <c r="Q406" s="147"/>
      <c r="R406" s="147"/>
      <c r="S406" s="147"/>
    </row>
    <row r="407" spans="1:19" ht="15.75">
      <c r="A407" s="30"/>
      <c r="B407" s="143"/>
      <c r="C407" s="148" t="s">
        <v>285</v>
      </c>
      <c r="D407" s="147"/>
      <c r="E407" s="147" t="s">
        <v>34</v>
      </c>
      <c r="F407" s="147"/>
      <c r="G407" s="195"/>
      <c r="H407" s="147"/>
      <c r="I407" s="196"/>
      <c r="J407" s="146"/>
      <c r="K407" s="141"/>
      <c r="L407" s="8"/>
      <c r="M407" s="9"/>
      <c r="N407" s="9"/>
      <c r="O407" s="71"/>
      <c r="P407" s="147"/>
      <c r="Q407" s="147"/>
      <c r="R407" s="147"/>
      <c r="S407" s="147"/>
    </row>
    <row r="408" spans="1:19" ht="15.75">
      <c r="A408" s="30"/>
      <c r="B408" s="143"/>
      <c r="C408" s="144"/>
      <c r="D408" s="144"/>
      <c r="E408" s="144"/>
      <c r="F408" s="144"/>
      <c r="G408" s="195"/>
      <c r="H408" s="147"/>
      <c r="I408" s="196"/>
      <c r="J408" s="146"/>
      <c r="K408" s="141"/>
      <c r="L408" s="8"/>
      <c r="M408" s="9"/>
      <c r="N408" s="9"/>
      <c r="O408" s="71"/>
      <c r="P408" s="147"/>
      <c r="Q408" s="147"/>
      <c r="R408" s="147"/>
      <c r="S408" s="147"/>
    </row>
    <row r="409" spans="1:19" ht="15.75">
      <c r="A409" s="30"/>
      <c r="B409" s="143" t="s">
        <v>13</v>
      </c>
      <c r="C409" s="144" t="s">
        <v>337</v>
      </c>
      <c r="D409" s="144" t="s">
        <v>338</v>
      </c>
      <c r="E409" s="144"/>
      <c r="F409" s="150" t="s">
        <v>317</v>
      </c>
      <c r="G409" s="195">
        <v>75</v>
      </c>
      <c r="H409" s="147">
        <v>0.85</v>
      </c>
      <c r="I409" s="196">
        <f>SUM(G409:H409)</f>
        <v>75.85</v>
      </c>
      <c r="J409" s="146">
        <f>SUM(I409)</f>
        <v>75.85</v>
      </c>
      <c r="K409" s="141"/>
      <c r="L409" s="8"/>
      <c r="M409" s="9"/>
      <c r="N409" s="9"/>
      <c r="O409" s="71"/>
      <c r="P409" s="147"/>
      <c r="Q409" s="147"/>
      <c r="R409" s="147"/>
      <c r="S409" s="147"/>
    </row>
    <row r="410" spans="1:19" ht="15.75">
      <c r="A410" s="30"/>
      <c r="B410" s="143"/>
      <c r="C410" s="148" t="s">
        <v>339</v>
      </c>
      <c r="D410" s="144"/>
      <c r="E410" s="144" t="s">
        <v>193</v>
      </c>
      <c r="F410" s="144"/>
      <c r="G410" s="195"/>
      <c r="H410" s="147"/>
      <c r="I410" s="196"/>
      <c r="J410" s="146"/>
      <c r="K410" s="141"/>
      <c r="L410" s="8"/>
      <c r="M410" s="9"/>
      <c r="N410" s="9"/>
      <c r="O410" s="71"/>
      <c r="P410" s="147"/>
      <c r="Q410" s="147"/>
      <c r="R410" s="147"/>
      <c r="S410" s="147"/>
    </row>
    <row r="411" spans="1:19" ht="15.75">
      <c r="A411" s="30"/>
      <c r="B411" s="143"/>
      <c r="C411" s="144"/>
      <c r="D411" s="147"/>
      <c r="E411" s="147"/>
      <c r="F411" s="144"/>
      <c r="G411" s="195"/>
      <c r="H411" s="147"/>
      <c r="I411" s="16"/>
      <c r="J411" s="146"/>
      <c r="K411" s="141"/>
      <c r="L411" s="8"/>
      <c r="M411" s="9"/>
      <c r="N411" s="9"/>
      <c r="O411" s="71"/>
      <c r="P411" s="147"/>
      <c r="Q411" s="147"/>
      <c r="R411" s="147"/>
      <c r="S411" s="147"/>
    </row>
    <row r="412" spans="1:19" ht="15.75">
      <c r="A412" s="30"/>
      <c r="B412" s="143" t="s">
        <v>147</v>
      </c>
      <c r="C412" s="163" t="s">
        <v>340</v>
      </c>
      <c r="D412" s="147" t="s">
        <v>341</v>
      </c>
      <c r="E412" s="147"/>
      <c r="F412" s="150" t="s">
        <v>317</v>
      </c>
      <c r="G412" s="195">
        <v>75</v>
      </c>
      <c r="H412" s="147">
        <v>0.85</v>
      </c>
      <c r="I412" s="196">
        <f>SUM(G412:H412)</f>
        <v>75.85</v>
      </c>
      <c r="J412" s="146">
        <f>SUM(I412)</f>
        <v>75.85</v>
      </c>
      <c r="K412" s="141"/>
      <c r="L412" s="8"/>
      <c r="M412" s="9"/>
      <c r="N412" s="9"/>
      <c r="O412" s="71"/>
      <c r="P412" s="147"/>
      <c r="Q412" s="147"/>
      <c r="R412" s="147"/>
      <c r="S412" s="147"/>
    </row>
    <row r="413" spans="1:19" ht="15.75">
      <c r="A413" s="30"/>
      <c r="B413" s="143"/>
      <c r="C413" s="148" t="s">
        <v>342</v>
      </c>
      <c r="D413" s="144"/>
      <c r="E413" s="144" t="s">
        <v>193</v>
      </c>
      <c r="F413" s="144"/>
      <c r="G413" s="195"/>
      <c r="H413" s="147"/>
      <c r="I413" s="196"/>
      <c r="J413" s="146"/>
      <c r="K413" s="141"/>
      <c r="L413" s="8"/>
      <c r="M413" s="9"/>
      <c r="N413" s="9"/>
      <c r="O413" s="71"/>
      <c r="P413" s="147"/>
      <c r="Q413" s="147"/>
      <c r="R413" s="147"/>
      <c r="S413" s="147"/>
    </row>
    <row r="414" spans="1:19" ht="15.75">
      <c r="A414" s="30"/>
      <c r="B414" s="143"/>
      <c r="C414" s="148"/>
      <c r="D414" s="144"/>
      <c r="E414" s="144"/>
      <c r="F414" s="144"/>
      <c r="G414" s="195"/>
      <c r="H414" s="147"/>
      <c r="I414" s="196"/>
      <c r="J414" s="146"/>
      <c r="K414" s="141"/>
      <c r="L414" s="8"/>
      <c r="M414" s="9"/>
      <c r="N414" s="9"/>
      <c r="O414" s="71"/>
      <c r="P414" s="147"/>
      <c r="Q414" s="147"/>
      <c r="R414" s="147"/>
      <c r="S414" s="147"/>
    </row>
    <row r="415" spans="1:19" ht="15.75">
      <c r="A415" s="30"/>
      <c r="B415" s="143" t="s">
        <v>85</v>
      </c>
      <c r="C415" s="144" t="s">
        <v>415</v>
      </c>
      <c r="D415" s="147" t="s">
        <v>230</v>
      </c>
      <c r="E415" s="147"/>
      <c r="F415" s="144" t="s">
        <v>401</v>
      </c>
      <c r="G415" s="195">
        <v>75</v>
      </c>
      <c r="H415" s="147">
        <v>0.84</v>
      </c>
      <c r="I415" s="196">
        <f>SUM(G415:H415)</f>
        <v>75.84</v>
      </c>
      <c r="J415" s="146">
        <f>SUM(I415)</f>
        <v>75.84</v>
      </c>
      <c r="K415" s="141"/>
      <c r="L415" s="8"/>
      <c r="M415" s="9"/>
      <c r="N415" s="9"/>
      <c r="O415" s="71"/>
      <c r="P415" s="147"/>
      <c r="Q415" s="147"/>
      <c r="R415" s="147"/>
      <c r="S415" s="147"/>
    </row>
    <row r="416" spans="1:19" ht="15.75">
      <c r="A416" s="30"/>
      <c r="B416" s="143"/>
      <c r="C416" s="148" t="s">
        <v>416</v>
      </c>
      <c r="D416" s="147"/>
      <c r="E416" s="147" t="s">
        <v>34</v>
      </c>
      <c r="F416" s="144"/>
      <c r="G416" s="195"/>
      <c r="H416" s="147"/>
      <c r="I416" s="196"/>
      <c r="J416" s="146"/>
      <c r="K416" s="141"/>
      <c r="L416" s="8"/>
      <c r="M416" s="9"/>
      <c r="N416" s="9"/>
      <c r="O416" s="71"/>
      <c r="P416" s="147"/>
      <c r="Q416" s="147"/>
      <c r="R416" s="147"/>
      <c r="S416" s="147"/>
    </row>
    <row r="417" spans="1:19" ht="15.75">
      <c r="A417" s="30"/>
      <c r="B417" s="143"/>
      <c r="C417" s="148"/>
      <c r="D417" s="147"/>
      <c r="E417" s="147"/>
      <c r="F417" s="144"/>
      <c r="G417" s="195"/>
      <c r="H417" s="147"/>
      <c r="I417" s="196"/>
      <c r="J417" s="146"/>
      <c r="K417" s="141"/>
      <c r="L417" s="8"/>
      <c r="M417" s="9"/>
      <c r="N417" s="9"/>
      <c r="O417" s="71"/>
      <c r="P417" s="147"/>
      <c r="Q417" s="147"/>
      <c r="R417" s="147"/>
      <c r="S417" s="147"/>
    </row>
    <row r="418" spans="1:19" ht="15.75">
      <c r="A418" s="30"/>
      <c r="B418" s="143" t="s">
        <v>24</v>
      </c>
      <c r="C418" s="163" t="s">
        <v>560</v>
      </c>
      <c r="D418" s="147" t="s">
        <v>239</v>
      </c>
      <c r="E418" s="147"/>
      <c r="F418" s="144" t="s">
        <v>548</v>
      </c>
      <c r="G418" s="195">
        <v>75</v>
      </c>
      <c r="H418" s="147">
        <v>0.78</v>
      </c>
      <c r="I418" s="196">
        <f>SUM(G418:H418)</f>
        <v>75.78</v>
      </c>
      <c r="J418" s="146">
        <f>SUM(I418)</f>
        <v>75.78</v>
      </c>
      <c r="K418" s="141"/>
      <c r="L418" s="8"/>
      <c r="M418" s="9"/>
      <c r="N418" s="9"/>
      <c r="O418" s="71"/>
      <c r="P418" s="147"/>
      <c r="Q418" s="147"/>
      <c r="R418" s="147"/>
      <c r="S418" s="147"/>
    </row>
    <row r="419" spans="1:19" ht="15.75">
      <c r="A419" s="30"/>
      <c r="B419" s="143"/>
      <c r="C419" s="148" t="s">
        <v>561</v>
      </c>
      <c r="D419" s="147"/>
      <c r="E419" s="147" t="s">
        <v>229</v>
      </c>
      <c r="F419" s="147"/>
      <c r="G419" s="195"/>
      <c r="H419" s="147"/>
      <c r="I419" s="196"/>
      <c r="J419" s="146"/>
      <c r="K419" s="141"/>
      <c r="L419" s="8"/>
      <c r="M419" s="9"/>
      <c r="N419" s="9"/>
      <c r="O419" s="71"/>
      <c r="P419" s="147"/>
      <c r="Q419" s="147"/>
      <c r="R419" s="147"/>
      <c r="S419" s="147"/>
    </row>
    <row r="420" spans="1:19" ht="15.75">
      <c r="A420" s="30"/>
      <c r="B420" s="143"/>
      <c r="C420" s="148"/>
      <c r="D420" s="147"/>
      <c r="E420" s="147"/>
      <c r="F420" s="144"/>
      <c r="G420" s="195"/>
      <c r="H420" s="147"/>
      <c r="I420" s="196"/>
      <c r="J420" s="146"/>
      <c r="K420" s="141"/>
      <c r="L420" s="8"/>
      <c r="M420" s="9"/>
      <c r="N420" s="9"/>
      <c r="O420" s="71"/>
      <c r="P420" s="147"/>
      <c r="Q420" s="147"/>
      <c r="R420" s="147"/>
      <c r="S420" s="147"/>
    </row>
    <row r="421" spans="1:19" ht="15.75">
      <c r="A421" s="30"/>
      <c r="B421" s="143" t="s">
        <v>13</v>
      </c>
      <c r="C421" s="163" t="s">
        <v>566</v>
      </c>
      <c r="D421" s="147" t="s">
        <v>398</v>
      </c>
      <c r="E421" s="147"/>
      <c r="F421" s="144" t="s">
        <v>553</v>
      </c>
      <c r="G421" s="195">
        <v>75</v>
      </c>
      <c r="H421" s="147">
        <v>0.74</v>
      </c>
      <c r="I421" s="196">
        <f>SUM(G421:H421)</f>
        <v>75.74</v>
      </c>
      <c r="J421" s="146">
        <f>SUM(I421)</f>
        <v>75.74</v>
      </c>
      <c r="K421" s="141"/>
      <c r="L421" s="8"/>
      <c r="M421" s="9"/>
      <c r="N421" s="9"/>
      <c r="O421" s="71"/>
      <c r="P421" s="147"/>
      <c r="Q421" s="147"/>
      <c r="R421" s="147"/>
      <c r="S421" s="147"/>
    </row>
    <row r="422" spans="1:19" ht="15.75">
      <c r="A422" s="30"/>
      <c r="B422" s="143"/>
      <c r="C422" s="148" t="s">
        <v>567</v>
      </c>
      <c r="D422" s="147"/>
      <c r="E422" s="147" t="s">
        <v>377</v>
      </c>
      <c r="F422" s="147"/>
      <c r="G422" s="195"/>
      <c r="H422" s="147"/>
      <c r="I422" s="196"/>
      <c r="J422" s="146"/>
      <c r="K422" s="141"/>
      <c r="L422" s="8"/>
      <c r="M422" s="9"/>
      <c r="N422" s="9"/>
      <c r="O422" s="71"/>
      <c r="P422" s="147"/>
      <c r="Q422" s="147"/>
      <c r="R422" s="147"/>
      <c r="S422" s="147"/>
    </row>
    <row r="423" spans="1:19" ht="15.75">
      <c r="A423" s="30"/>
      <c r="B423" s="143"/>
      <c r="C423" s="163"/>
      <c r="D423" s="147"/>
      <c r="E423" s="147"/>
      <c r="F423" s="147"/>
      <c r="G423" s="195"/>
      <c r="H423" s="147"/>
      <c r="I423" s="196"/>
      <c r="J423" s="146"/>
      <c r="K423" s="141"/>
      <c r="L423" s="8"/>
      <c r="M423" s="9"/>
      <c r="N423" s="9"/>
      <c r="O423" s="71"/>
      <c r="P423" s="147"/>
      <c r="Q423" s="147"/>
      <c r="R423" s="147"/>
      <c r="S423" s="147"/>
    </row>
    <row r="424" spans="1:19" ht="15.75">
      <c r="A424" s="30"/>
      <c r="B424" s="143" t="s">
        <v>13</v>
      </c>
      <c r="C424" s="163" t="s">
        <v>568</v>
      </c>
      <c r="D424" s="147" t="s">
        <v>569</v>
      </c>
      <c r="E424" s="147"/>
      <c r="F424" s="144" t="s">
        <v>553</v>
      </c>
      <c r="G424" s="195">
        <v>75</v>
      </c>
      <c r="H424" s="147">
        <v>0.74</v>
      </c>
      <c r="I424" s="196">
        <f>SUM(G424:H424)</f>
        <v>75.74</v>
      </c>
      <c r="J424" s="146">
        <f>SUM(I424)</f>
        <v>75.74</v>
      </c>
      <c r="K424" s="141"/>
      <c r="L424" s="8"/>
      <c r="M424" s="9"/>
      <c r="N424" s="9"/>
      <c r="O424" s="71"/>
      <c r="P424" s="147"/>
      <c r="Q424" s="147"/>
      <c r="R424" s="147"/>
      <c r="S424" s="147"/>
    </row>
    <row r="425" spans="1:19" ht="15.75">
      <c r="A425" s="30"/>
      <c r="B425" s="143"/>
      <c r="C425" s="148" t="s">
        <v>570</v>
      </c>
      <c r="D425" s="147"/>
      <c r="E425" s="147" t="s">
        <v>377</v>
      </c>
      <c r="F425" s="147"/>
      <c r="G425" s="195"/>
      <c r="H425" s="147"/>
      <c r="I425" s="196"/>
      <c r="J425" s="146"/>
      <c r="K425" s="141"/>
      <c r="L425" s="8"/>
      <c r="M425" s="9"/>
      <c r="N425" s="9"/>
      <c r="O425" s="71"/>
      <c r="P425" s="147"/>
      <c r="Q425" s="147"/>
      <c r="R425" s="147"/>
      <c r="S425" s="147"/>
    </row>
    <row r="426" spans="1:19" ht="15.75">
      <c r="A426" s="30"/>
      <c r="B426" s="162"/>
      <c r="C426" s="144"/>
      <c r="D426" s="144"/>
      <c r="E426" s="144"/>
      <c r="F426" s="150"/>
      <c r="G426" s="177"/>
      <c r="H426" s="144"/>
      <c r="I426" s="201"/>
      <c r="J426" s="156"/>
      <c r="K426" s="141"/>
      <c r="L426" s="8"/>
      <c r="M426" s="9"/>
      <c r="N426" s="9"/>
      <c r="O426" s="71"/>
      <c r="P426" s="147"/>
      <c r="Q426" s="147"/>
      <c r="R426" s="147"/>
      <c r="S426" s="147"/>
    </row>
    <row r="427" spans="1:19" ht="15.75">
      <c r="A427" s="30"/>
      <c r="B427" s="143" t="s">
        <v>25</v>
      </c>
      <c r="C427" s="144" t="s">
        <v>451</v>
      </c>
      <c r="D427" s="147" t="s">
        <v>93</v>
      </c>
      <c r="E427" s="147"/>
      <c r="F427" s="150" t="s">
        <v>422</v>
      </c>
      <c r="G427" s="195">
        <v>75</v>
      </c>
      <c r="H427" s="147">
        <v>0.6</v>
      </c>
      <c r="I427" s="16">
        <f>SUM(G427:H427)</f>
        <v>75.6</v>
      </c>
      <c r="J427" s="146">
        <f>SUM(I427)</f>
        <v>75.6</v>
      </c>
      <c r="K427" s="141"/>
      <c r="L427" s="8"/>
      <c r="M427" s="9"/>
      <c r="N427" s="9"/>
      <c r="O427" s="71"/>
      <c r="P427" s="147"/>
      <c r="Q427" s="147"/>
      <c r="R427" s="147"/>
      <c r="S427" s="147"/>
    </row>
    <row r="428" spans="1:19" ht="15.75">
      <c r="A428" s="30"/>
      <c r="B428" s="143"/>
      <c r="C428" s="144" t="s">
        <v>452</v>
      </c>
      <c r="D428" s="147"/>
      <c r="E428" s="147" t="s">
        <v>19</v>
      </c>
      <c r="F428" s="144"/>
      <c r="G428" s="195"/>
      <c r="H428" s="147"/>
      <c r="I428" s="16"/>
      <c r="J428" s="146"/>
      <c r="K428" s="199"/>
      <c r="L428" s="147"/>
      <c r="M428" s="147"/>
      <c r="N428" s="147"/>
      <c r="O428" s="147"/>
      <c r="P428" s="147"/>
      <c r="Q428" s="147"/>
      <c r="R428" s="147"/>
      <c r="S428" s="147"/>
    </row>
    <row r="429" spans="1:19" ht="15.75">
      <c r="A429" s="30"/>
      <c r="B429" s="143"/>
      <c r="C429" s="144"/>
      <c r="D429" s="147"/>
      <c r="E429" s="147"/>
      <c r="F429" s="144"/>
      <c r="G429" s="195"/>
      <c r="H429" s="147"/>
      <c r="I429" s="16"/>
      <c r="J429" s="146"/>
      <c r="K429" s="199"/>
      <c r="L429" s="147"/>
      <c r="M429" s="147"/>
      <c r="N429" s="147"/>
      <c r="O429" s="147"/>
      <c r="P429" s="147"/>
      <c r="Q429" s="147"/>
      <c r="R429" s="147"/>
      <c r="S429" s="147"/>
    </row>
    <row r="430" spans="1:19" ht="15.75">
      <c r="A430" s="30"/>
      <c r="B430" s="143" t="s">
        <v>453</v>
      </c>
      <c r="C430" s="144" t="s">
        <v>454</v>
      </c>
      <c r="D430" s="147" t="s">
        <v>99</v>
      </c>
      <c r="E430" s="147"/>
      <c r="F430" s="150" t="s">
        <v>422</v>
      </c>
      <c r="G430" s="195">
        <v>75</v>
      </c>
      <c r="H430" s="147">
        <v>0.6</v>
      </c>
      <c r="I430" s="16">
        <f>SUM(G430:H430)</f>
        <v>75.6</v>
      </c>
      <c r="J430" s="146">
        <f>SUM(I430)</f>
        <v>75.6</v>
      </c>
      <c r="K430" s="199"/>
      <c r="L430" s="147"/>
      <c r="M430" s="147"/>
      <c r="N430" s="147"/>
      <c r="O430" s="147"/>
      <c r="P430" s="147"/>
      <c r="Q430" s="147"/>
      <c r="R430" s="147"/>
      <c r="S430" s="147"/>
    </row>
    <row r="431" spans="1:19" ht="15.75">
      <c r="A431" s="30"/>
      <c r="B431" s="143"/>
      <c r="C431" s="144" t="s">
        <v>455</v>
      </c>
      <c r="D431" s="147"/>
      <c r="E431" s="147" t="s">
        <v>456</v>
      </c>
      <c r="F431" s="144"/>
      <c r="G431" s="195"/>
      <c r="H431" s="147"/>
      <c r="I431" s="16"/>
      <c r="J431" s="146"/>
      <c r="K431" s="141"/>
      <c r="L431" s="8"/>
      <c r="M431" s="9"/>
      <c r="N431" s="9"/>
      <c r="O431" s="71"/>
      <c r="P431" s="147"/>
      <c r="Q431" s="147"/>
      <c r="R431" s="147"/>
      <c r="S431" s="147"/>
    </row>
    <row r="432" spans="1:19" ht="15.75">
      <c r="A432" s="30"/>
      <c r="B432" s="143"/>
      <c r="C432" s="144"/>
      <c r="D432" s="147"/>
      <c r="E432" s="147"/>
      <c r="F432" s="144"/>
      <c r="G432" s="195"/>
      <c r="H432" s="147"/>
      <c r="I432" s="16"/>
      <c r="J432" s="146"/>
      <c r="K432" s="141"/>
      <c r="L432" s="8"/>
      <c r="M432" s="9"/>
      <c r="N432" s="9"/>
      <c r="O432" s="71"/>
      <c r="P432" s="147"/>
      <c r="Q432" s="147"/>
      <c r="R432" s="147"/>
      <c r="S432" s="147"/>
    </row>
    <row r="433" spans="1:19" ht="15.75">
      <c r="A433" s="30"/>
      <c r="B433" s="143"/>
      <c r="C433" s="163"/>
      <c r="D433" s="147"/>
      <c r="E433" s="147"/>
      <c r="F433" s="147"/>
      <c r="G433" s="195"/>
      <c r="H433" s="147"/>
      <c r="I433" s="196"/>
      <c r="J433" s="146"/>
      <c r="K433" s="141"/>
      <c r="L433" s="8"/>
      <c r="M433" s="9"/>
      <c r="N433" s="9"/>
      <c r="O433" s="71"/>
      <c r="P433" s="147"/>
      <c r="Q433" s="147"/>
      <c r="R433" s="147"/>
      <c r="S433" s="147"/>
    </row>
    <row r="434" spans="1:19" ht="15.75">
      <c r="A434" s="30"/>
      <c r="B434" s="143"/>
      <c r="C434" s="163"/>
      <c r="D434" s="147"/>
      <c r="E434" s="147"/>
      <c r="F434" s="147"/>
      <c r="G434" s="195"/>
      <c r="H434" s="147"/>
      <c r="I434" s="196"/>
      <c r="J434" s="146"/>
      <c r="K434" s="141"/>
      <c r="L434" s="8"/>
      <c r="M434" s="9"/>
      <c r="N434" s="9"/>
      <c r="O434" s="71"/>
      <c r="P434" s="147"/>
      <c r="Q434" s="147"/>
      <c r="R434" s="147"/>
      <c r="S434" s="147"/>
    </row>
    <row r="435" spans="1:19" ht="15.75">
      <c r="A435" s="30"/>
      <c r="B435" s="143"/>
      <c r="C435" s="163"/>
      <c r="D435" s="147"/>
      <c r="E435" s="147"/>
      <c r="F435" s="147"/>
      <c r="G435" s="195"/>
      <c r="H435" s="147"/>
      <c r="I435" s="196"/>
      <c r="J435" s="146"/>
      <c r="K435" s="141"/>
      <c r="L435" s="8"/>
      <c r="M435" s="9"/>
      <c r="N435" s="9"/>
      <c r="O435" s="71"/>
      <c r="P435" s="147"/>
      <c r="Q435" s="147"/>
      <c r="R435" s="147"/>
      <c r="S435" s="147"/>
    </row>
    <row r="436" spans="1:19" ht="15.75">
      <c r="A436" s="30"/>
      <c r="B436" s="143"/>
      <c r="C436" s="163"/>
      <c r="D436" s="147"/>
      <c r="E436" s="147"/>
      <c r="F436" s="147"/>
      <c r="G436" s="195"/>
      <c r="H436" s="147"/>
      <c r="I436" s="196"/>
      <c r="J436" s="146"/>
      <c r="K436" s="141"/>
      <c r="L436" s="8"/>
      <c r="M436" s="9"/>
      <c r="N436" s="9"/>
      <c r="O436" s="71"/>
      <c r="P436" s="147"/>
      <c r="Q436" s="147"/>
      <c r="R436" s="147"/>
      <c r="S436" s="147"/>
    </row>
    <row r="437" spans="1:19" ht="15.75">
      <c r="A437" s="30"/>
      <c r="B437" s="143"/>
      <c r="C437" s="163"/>
      <c r="D437" s="147"/>
      <c r="E437" s="147"/>
      <c r="F437" s="147"/>
      <c r="G437" s="195"/>
      <c r="H437" s="147"/>
      <c r="I437" s="196"/>
      <c r="J437" s="146"/>
      <c r="K437" s="141"/>
      <c r="L437" s="8"/>
      <c r="M437" s="9"/>
      <c r="N437" s="9"/>
      <c r="O437" s="71"/>
      <c r="P437" s="147"/>
      <c r="Q437" s="147"/>
      <c r="R437" s="147"/>
      <c r="S437" s="147"/>
    </row>
    <row r="438" spans="1:19" ht="15.75">
      <c r="A438" s="30"/>
      <c r="B438" s="143"/>
      <c r="C438" s="163"/>
      <c r="D438" s="147"/>
      <c r="E438" s="147"/>
      <c r="F438" s="147"/>
      <c r="G438" s="195"/>
      <c r="H438" s="147"/>
      <c r="I438" s="196"/>
      <c r="J438" s="146"/>
      <c r="K438" s="141"/>
      <c r="L438" s="8"/>
      <c r="M438" s="9"/>
      <c r="N438" s="9"/>
      <c r="O438" s="71"/>
      <c r="P438" s="147"/>
      <c r="Q438" s="147"/>
      <c r="R438" s="147"/>
      <c r="S438" s="147"/>
    </row>
    <row r="439" spans="1:19" ht="15.75">
      <c r="A439" s="30"/>
      <c r="B439" s="143"/>
      <c r="C439" s="163"/>
      <c r="D439" s="147"/>
      <c r="E439" s="147"/>
      <c r="F439" s="147"/>
      <c r="G439" s="195"/>
      <c r="H439" s="147"/>
      <c r="I439" s="196"/>
      <c r="J439" s="146"/>
      <c r="K439" s="141"/>
      <c r="L439" s="8"/>
      <c r="M439" s="9"/>
      <c r="N439" s="9"/>
      <c r="O439" s="71"/>
      <c r="P439" s="147"/>
      <c r="Q439" s="147"/>
      <c r="R439" s="147"/>
      <c r="S439" s="147"/>
    </row>
    <row r="440" spans="1:19" ht="15.75">
      <c r="A440" s="30"/>
      <c r="B440" s="143"/>
      <c r="C440" s="163"/>
      <c r="D440" s="147"/>
      <c r="E440" s="147"/>
      <c r="F440" s="147"/>
      <c r="G440" s="195"/>
      <c r="H440" s="147"/>
      <c r="I440" s="196"/>
      <c r="J440" s="146"/>
      <c r="K440" s="141"/>
      <c r="L440" s="8"/>
      <c r="M440" s="9"/>
      <c r="N440" s="9"/>
      <c r="O440" s="71"/>
      <c r="P440" s="147"/>
      <c r="Q440" s="147"/>
      <c r="R440" s="147"/>
      <c r="S440" s="147"/>
    </row>
    <row r="441" spans="1:19" ht="15.75">
      <c r="A441" s="30"/>
      <c r="B441" s="143"/>
      <c r="C441" s="163"/>
      <c r="D441" s="147"/>
      <c r="E441" s="147"/>
      <c r="F441" s="147"/>
      <c r="G441" s="195"/>
      <c r="H441" s="147"/>
      <c r="I441" s="196"/>
      <c r="J441" s="146"/>
      <c r="K441" s="141"/>
      <c r="L441" s="8"/>
      <c r="M441" s="9"/>
      <c r="N441" s="9"/>
      <c r="O441" s="71"/>
      <c r="P441" s="147"/>
      <c r="Q441" s="147"/>
      <c r="R441" s="147"/>
      <c r="S441" s="147"/>
    </row>
    <row r="442" spans="1:19" ht="15.75">
      <c r="A442" s="30"/>
      <c r="B442" s="143"/>
      <c r="C442" s="163"/>
      <c r="D442" s="147"/>
      <c r="E442" s="147"/>
      <c r="F442" s="147"/>
      <c r="G442" s="195"/>
      <c r="H442" s="147"/>
      <c r="I442" s="196"/>
      <c r="J442" s="146"/>
      <c r="K442" s="141"/>
      <c r="L442" s="8"/>
      <c r="M442" s="9"/>
      <c r="N442" s="9"/>
      <c r="O442" s="71"/>
      <c r="P442" s="147"/>
      <c r="Q442" s="147"/>
      <c r="R442" s="147"/>
      <c r="S442" s="147"/>
    </row>
    <row r="443" spans="1:19" ht="15.75">
      <c r="A443" s="30"/>
      <c r="B443" s="143"/>
      <c r="C443" s="163"/>
      <c r="D443" s="147"/>
      <c r="E443" s="147"/>
      <c r="F443" s="147"/>
      <c r="G443" s="195"/>
      <c r="H443" s="147"/>
      <c r="I443" s="196"/>
      <c r="J443" s="146"/>
      <c r="K443" s="141"/>
      <c r="L443" s="8"/>
      <c r="M443" s="9"/>
      <c r="N443" s="9"/>
      <c r="O443" s="71"/>
      <c r="P443" s="147"/>
      <c r="Q443" s="147"/>
      <c r="R443" s="147"/>
      <c r="S443" s="147"/>
    </row>
    <row r="444" spans="1:19" ht="15.75">
      <c r="A444" s="30"/>
      <c r="B444" s="143"/>
      <c r="C444" s="163"/>
      <c r="D444" s="147"/>
      <c r="E444" s="147"/>
      <c r="F444" s="147"/>
      <c r="G444" s="195"/>
      <c r="H444" s="147"/>
      <c r="I444" s="196"/>
      <c r="J444" s="146"/>
      <c r="K444" s="141"/>
      <c r="L444" s="8"/>
      <c r="M444" s="9"/>
      <c r="N444" s="9"/>
      <c r="O444" s="71"/>
      <c r="P444" s="147"/>
      <c r="Q444" s="147"/>
      <c r="R444" s="147"/>
      <c r="S444" s="147"/>
    </row>
    <row r="445" spans="1:19" ht="15.75">
      <c r="A445" s="30"/>
      <c r="B445" s="143"/>
      <c r="C445" s="163"/>
      <c r="D445" s="147"/>
      <c r="E445" s="147"/>
      <c r="F445" s="147"/>
      <c r="G445" s="195"/>
      <c r="H445" s="147"/>
      <c r="I445" s="196"/>
      <c r="J445" s="146"/>
      <c r="K445" s="141"/>
      <c r="L445" s="8"/>
      <c r="M445" s="9"/>
      <c r="N445" s="9"/>
      <c r="O445" s="71"/>
      <c r="P445" s="147"/>
      <c r="Q445" s="147"/>
      <c r="R445" s="147"/>
      <c r="S445" s="147"/>
    </row>
    <row r="446" spans="1:19" ht="15.75">
      <c r="A446" s="30"/>
      <c r="B446" s="143"/>
      <c r="C446" s="163"/>
      <c r="D446" s="147"/>
      <c r="E446" s="147"/>
      <c r="F446" s="147"/>
      <c r="G446" s="195"/>
      <c r="H446" s="147"/>
      <c r="I446" s="196"/>
      <c r="J446" s="146"/>
      <c r="K446" s="141"/>
      <c r="L446" s="8"/>
      <c r="M446" s="9"/>
      <c r="N446" s="9"/>
      <c r="O446" s="71"/>
      <c r="P446" s="147"/>
      <c r="Q446" s="147"/>
      <c r="R446" s="147"/>
      <c r="S446" s="147"/>
    </row>
    <row r="447" spans="1:19" ht="15.75">
      <c r="A447" s="30"/>
      <c r="B447" s="143"/>
      <c r="C447" s="163"/>
      <c r="D447" s="147"/>
      <c r="E447" s="147"/>
      <c r="F447" s="147"/>
      <c r="G447" s="195"/>
      <c r="H447" s="147"/>
      <c r="I447" s="196"/>
      <c r="J447" s="146"/>
      <c r="K447" s="141"/>
      <c r="L447" s="8"/>
      <c r="M447" s="9"/>
      <c r="N447" s="9"/>
      <c r="O447" s="71"/>
      <c r="P447" s="147"/>
      <c r="Q447" s="147"/>
      <c r="R447" s="147"/>
      <c r="S447" s="147"/>
    </row>
    <row r="448" spans="1:19" ht="15.75">
      <c r="A448" s="30"/>
      <c r="B448" s="143"/>
      <c r="C448" s="163"/>
      <c r="D448" s="147"/>
      <c r="E448" s="147"/>
      <c r="F448" s="147"/>
      <c r="G448" s="195"/>
      <c r="H448" s="147"/>
      <c r="I448" s="196"/>
      <c r="J448" s="146"/>
      <c r="K448" s="141"/>
      <c r="L448" s="8"/>
      <c r="M448" s="9"/>
      <c r="N448" s="9"/>
      <c r="O448" s="71"/>
      <c r="P448" s="147"/>
      <c r="Q448" s="147"/>
      <c r="R448" s="147"/>
      <c r="S448" s="147"/>
    </row>
    <row r="449" spans="1:19" ht="15.75">
      <c r="A449" s="30"/>
      <c r="B449" s="143"/>
      <c r="C449" s="163"/>
      <c r="D449" s="147"/>
      <c r="E449" s="147"/>
      <c r="F449" s="147"/>
      <c r="G449" s="195"/>
      <c r="H449" s="147"/>
      <c r="I449" s="196"/>
      <c r="J449" s="146"/>
      <c r="K449" s="141"/>
      <c r="L449" s="8"/>
      <c r="M449" s="9"/>
      <c r="N449" s="9"/>
      <c r="O449" s="71"/>
      <c r="P449" s="147"/>
      <c r="Q449" s="147"/>
      <c r="R449" s="147"/>
      <c r="S449" s="147"/>
    </row>
    <row r="450" spans="1:19" ht="15.75">
      <c r="A450" s="30"/>
      <c r="B450" s="143"/>
      <c r="C450" s="144"/>
      <c r="D450" s="147"/>
      <c r="E450" s="147"/>
      <c r="F450" s="144"/>
      <c r="G450" s="195"/>
      <c r="H450" s="147"/>
      <c r="I450" s="16"/>
      <c r="J450" s="146"/>
      <c r="K450" s="141"/>
      <c r="L450" s="8"/>
      <c r="M450" s="9"/>
      <c r="N450" s="9"/>
      <c r="O450" s="71"/>
      <c r="P450" s="147"/>
      <c r="Q450" s="147"/>
      <c r="R450" s="147"/>
      <c r="S450" s="147"/>
    </row>
    <row r="451" spans="1:15" ht="15.75">
      <c r="A451" s="191"/>
      <c r="B451" s="192"/>
      <c r="C451" s="102"/>
      <c r="D451" s="101"/>
      <c r="E451" s="101"/>
      <c r="F451" s="102"/>
      <c r="G451" s="193"/>
      <c r="H451" s="101"/>
      <c r="I451" s="194"/>
      <c r="J451" s="104"/>
      <c r="K451" s="171"/>
      <c r="L451" s="159"/>
      <c r="M451" s="113"/>
      <c r="N451" s="113"/>
      <c r="O451" s="114"/>
    </row>
    <row r="452" spans="1:15" ht="15.75">
      <c r="A452" s="30"/>
      <c r="B452" s="28"/>
      <c r="C452" s="21"/>
      <c r="D452" s="10"/>
      <c r="E452" s="10"/>
      <c r="F452" s="11"/>
      <c r="G452" s="22"/>
      <c r="H452" s="10"/>
      <c r="I452" s="23"/>
      <c r="J452" s="49"/>
      <c r="K452" s="119"/>
      <c r="L452" s="108"/>
      <c r="M452" s="9"/>
      <c r="N452" s="9"/>
      <c r="O452" s="71"/>
    </row>
    <row r="453" spans="1:15" ht="15.75">
      <c r="A453" s="30"/>
      <c r="B453" s="28"/>
      <c r="C453" s="18"/>
      <c r="D453" s="10"/>
      <c r="E453" s="10"/>
      <c r="F453" s="11"/>
      <c r="G453" s="22"/>
      <c r="H453" s="10"/>
      <c r="I453" s="23"/>
      <c r="J453" s="49"/>
      <c r="K453" s="119"/>
      <c r="L453" s="108"/>
      <c r="M453" s="9"/>
      <c r="N453" s="9"/>
      <c r="O453" s="71"/>
    </row>
    <row r="454" spans="1:15" ht="15.75">
      <c r="A454" s="30"/>
      <c r="B454" s="28"/>
      <c r="C454" s="18"/>
      <c r="D454" s="10"/>
      <c r="E454" s="10"/>
      <c r="F454" s="11"/>
      <c r="G454" s="22"/>
      <c r="H454" s="10"/>
      <c r="I454" s="23"/>
      <c r="J454" s="49"/>
      <c r="K454" s="119"/>
      <c r="L454" s="108"/>
      <c r="M454" s="9"/>
      <c r="N454" s="9"/>
      <c r="O454" s="71"/>
    </row>
    <row r="455" spans="1:15" ht="15.75">
      <c r="A455" s="30"/>
      <c r="B455" s="28"/>
      <c r="C455" s="21"/>
      <c r="D455" s="10"/>
      <c r="E455" s="10"/>
      <c r="F455" s="11"/>
      <c r="G455" s="22"/>
      <c r="H455" s="10"/>
      <c r="I455" s="23"/>
      <c r="J455" s="49"/>
      <c r="K455" s="119"/>
      <c r="L455" s="108"/>
      <c r="M455" s="9"/>
      <c r="N455" s="9"/>
      <c r="O455" s="71"/>
    </row>
    <row r="456" spans="1:15" ht="15.75">
      <c r="A456" s="30"/>
      <c r="B456" s="28"/>
      <c r="C456" s="11"/>
      <c r="D456" s="10"/>
      <c r="E456" s="10"/>
      <c r="F456" s="11"/>
      <c r="G456" s="22"/>
      <c r="H456" s="10"/>
      <c r="I456" s="23"/>
      <c r="J456" s="49"/>
      <c r="K456" s="119"/>
      <c r="L456" s="108"/>
      <c r="M456" s="9"/>
      <c r="N456" s="9"/>
      <c r="O456" s="71"/>
    </row>
    <row r="457" spans="1:15" ht="15.75">
      <c r="A457" s="30"/>
      <c r="B457" s="28"/>
      <c r="C457" s="21"/>
      <c r="D457" s="10"/>
      <c r="E457" s="10"/>
      <c r="F457" s="10"/>
      <c r="G457" s="22"/>
      <c r="H457" s="10"/>
      <c r="I457" s="23"/>
      <c r="J457" s="49"/>
      <c r="K457" s="119"/>
      <c r="L457" s="108"/>
      <c r="M457" s="9"/>
      <c r="N457" s="9"/>
      <c r="O457" s="71"/>
    </row>
    <row r="458" spans="1:15" ht="15.75">
      <c r="A458" s="30"/>
      <c r="B458" s="28"/>
      <c r="C458" s="21"/>
      <c r="D458" s="10"/>
      <c r="E458" s="10"/>
      <c r="F458" s="11"/>
      <c r="G458" s="22"/>
      <c r="H458" s="10"/>
      <c r="I458" s="23"/>
      <c r="J458" s="49"/>
      <c r="K458" s="119"/>
      <c r="L458" s="108"/>
      <c r="M458" s="9"/>
      <c r="N458" s="9"/>
      <c r="O458" s="71"/>
    </row>
    <row r="459" spans="1:15" ht="15.75">
      <c r="A459" s="30"/>
      <c r="B459" s="28"/>
      <c r="C459" s="11"/>
      <c r="D459" s="11"/>
      <c r="E459" s="11"/>
      <c r="F459" s="11"/>
      <c r="G459" s="22"/>
      <c r="H459" s="10"/>
      <c r="I459" s="23"/>
      <c r="J459" s="49"/>
      <c r="K459" s="119"/>
      <c r="L459" s="108"/>
      <c r="M459" s="9"/>
      <c r="N459" s="9"/>
      <c r="O459" s="71"/>
    </row>
    <row r="460" spans="1:15" ht="15.75">
      <c r="A460" s="30"/>
      <c r="B460" s="28"/>
      <c r="C460" s="11"/>
      <c r="D460" s="11"/>
      <c r="E460" s="11"/>
      <c r="F460" s="11"/>
      <c r="G460" s="22"/>
      <c r="H460" s="10"/>
      <c r="I460" s="23"/>
      <c r="J460" s="49"/>
      <c r="K460" s="119"/>
      <c r="L460" s="108"/>
      <c r="M460" s="9"/>
      <c r="N460" s="9"/>
      <c r="O460" s="71"/>
    </row>
    <row r="461" spans="1:15" ht="15.75">
      <c r="A461" s="30"/>
      <c r="B461" s="28"/>
      <c r="C461" s="21"/>
      <c r="D461" s="10"/>
      <c r="E461" s="10"/>
      <c r="F461" s="11"/>
      <c r="G461" s="22"/>
      <c r="H461" s="10"/>
      <c r="I461" s="23"/>
      <c r="J461" s="49"/>
      <c r="K461" s="119"/>
      <c r="L461" s="108"/>
      <c r="M461" s="9"/>
      <c r="N461" s="9"/>
      <c r="O461" s="71"/>
    </row>
    <row r="462" spans="1:15" ht="15.75">
      <c r="A462" s="30"/>
      <c r="B462" s="28"/>
      <c r="C462" s="11"/>
      <c r="D462" s="10"/>
      <c r="E462" s="10"/>
      <c r="F462" s="11"/>
      <c r="G462" s="22"/>
      <c r="H462" s="10"/>
      <c r="I462" s="23"/>
      <c r="J462" s="49"/>
      <c r="K462" s="119"/>
      <c r="L462" s="108"/>
      <c r="M462" s="9"/>
      <c r="N462" s="9"/>
      <c r="O462" s="71"/>
    </row>
    <row r="463" spans="1:15" ht="15.75">
      <c r="A463" s="30"/>
      <c r="B463" s="28"/>
      <c r="C463" s="11"/>
      <c r="D463" s="10"/>
      <c r="E463" s="10"/>
      <c r="F463" s="11"/>
      <c r="G463" s="22"/>
      <c r="H463" s="10"/>
      <c r="I463" s="23"/>
      <c r="J463" s="49"/>
      <c r="K463" s="119"/>
      <c r="L463" s="108"/>
      <c r="M463" s="9"/>
      <c r="N463" s="9"/>
      <c r="O463" s="71"/>
    </row>
    <row r="464" spans="1:15" ht="15.75">
      <c r="A464" s="30"/>
      <c r="B464" s="28"/>
      <c r="C464" s="21"/>
      <c r="D464" s="10"/>
      <c r="E464" s="10"/>
      <c r="F464" s="11"/>
      <c r="G464" s="22"/>
      <c r="H464" s="10"/>
      <c r="I464" s="23"/>
      <c r="J464" s="49"/>
      <c r="K464" s="119"/>
      <c r="L464" s="108"/>
      <c r="M464" s="9"/>
      <c r="N464" s="9"/>
      <c r="O464" s="71"/>
    </row>
    <row r="465" spans="1:15" ht="15.75">
      <c r="A465" s="30"/>
      <c r="B465" s="28"/>
      <c r="C465" s="11"/>
      <c r="D465" s="10"/>
      <c r="E465" s="10"/>
      <c r="F465" s="11"/>
      <c r="G465" s="22"/>
      <c r="H465" s="10"/>
      <c r="I465" s="23"/>
      <c r="J465" s="49"/>
      <c r="K465" s="119"/>
      <c r="L465" s="108"/>
      <c r="M465" s="9"/>
      <c r="N465" s="9"/>
      <c r="O465" s="71"/>
    </row>
    <row r="466" spans="1:15" ht="15.75">
      <c r="A466" s="30"/>
      <c r="B466" s="28"/>
      <c r="C466" s="21"/>
      <c r="D466" s="10"/>
      <c r="E466" s="10"/>
      <c r="F466" s="11"/>
      <c r="G466" s="22"/>
      <c r="H466" s="10"/>
      <c r="I466" s="20"/>
      <c r="J466" s="49"/>
      <c r="K466" s="119"/>
      <c r="L466" s="108"/>
      <c r="M466" s="9"/>
      <c r="N466" s="9"/>
      <c r="O466" s="71"/>
    </row>
    <row r="467" spans="1:15" ht="15.75">
      <c r="A467" s="30"/>
      <c r="B467" s="28"/>
      <c r="C467" s="21"/>
      <c r="D467" s="10"/>
      <c r="E467" s="10"/>
      <c r="F467" s="11"/>
      <c r="G467" s="22"/>
      <c r="H467" s="10"/>
      <c r="I467" s="23"/>
      <c r="J467" s="49"/>
      <c r="K467" s="119"/>
      <c r="L467" s="108"/>
      <c r="M467" s="9"/>
      <c r="N467" s="9"/>
      <c r="O467" s="71"/>
    </row>
    <row r="468" spans="1:15" ht="15.75">
      <c r="A468" s="30"/>
      <c r="B468" s="28"/>
      <c r="C468" s="11"/>
      <c r="D468" s="10"/>
      <c r="E468" s="10"/>
      <c r="F468" s="11"/>
      <c r="G468" s="22"/>
      <c r="H468" s="10"/>
      <c r="I468" s="23"/>
      <c r="J468" s="49"/>
      <c r="K468" s="119"/>
      <c r="L468" s="108"/>
      <c r="M468" s="9"/>
      <c r="N468" s="9"/>
      <c r="O468" s="71"/>
    </row>
    <row r="469" spans="1:15" ht="15.75">
      <c r="A469" s="30"/>
      <c r="B469" s="28"/>
      <c r="C469" s="11"/>
      <c r="D469" s="10"/>
      <c r="E469" s="10"/>
      <c r="F469" s="11"/>
      <c r="G469" s="22"/>
      <c r="H469" s="10"/>
      <c r="I469" s="20"/>
      <c r="J469" s="49"/>
      <c r="K469" s="119"/>
      <c r="L469" s="108"/>
      <c r="M469" s="9"/>
      <c r="N469" s="9"/>
      <c r="O469" s="71"/>
    </row>
    <row r="470" spans="1:15" ht="15.75">
      <c r="A470" s="30"/>
      <c r="B470" s="28"/>
      <c r="C470" s="21"/>
      <c r="D470" s="10"/>
      <c r="E470" s="10"/>
      <c r="F470" s="11"/>
      <c r="G470" s="22"/>
      <c r="H470" s="10"/>
      <c r="I470" s="23"/>
      <c r="J470" s="49"/>
      <c r="K470" s="119"/>
      <c r="L470" s="108"/>
      <c r="M470" s="9"/>
      <c r="N470" s="9"/>
      <c r="O470" s="71"/>
    </row>
    <row r="471" spans="1:15" ht="15.75">
      <c r="A471" s="30"/>
      <c r="B471" s="28"/>
      <c r="C471" s="11"/>
      <c r="D471" s="10"/>
      <c r="E471" s="10"/>
      <c r="F471" s="11"/>
      <c r="G471" s="22"/>
      <c r="H471" s="10"/>
      <c r="I471" s="23"/>
      <c r="J471" s="49"/>
      <c r="K471" s="119"/>
      <c r="L471" s="108"/>
      <c r="M471" s="9"/>
      <c r="N471" s="9"/>
      <c r="O471" s="71"/>
    </row>
    <row r="472" spans="1:15" ht="15.75">
      <c r="A472" s="30"/>
      <c r="B472" s="28"/>
      <c r="C472" s="11"/>
      <c r="D472" s="10"/>
      <c r="E472" s="10"/>
      <c r="F472" s="11"/>
      <c r="G472" s="22"/>
      <c r="H472" s="10"/>
      <c r="I472" s="23"/>
      <c r="J472" s="49"/>
      <c r="K472" s="119"/>
      <c r="L472" s="108"/>
      <c r="M472" s="9"/>
      <c r="N472" s="9"/>
      <c r="O472" s="71"/>
    </row>
    <row r="473" spans="1:15" ht="15.75">
      <c r="A473" s="30"/>
      <c r="B473" s="28"/>
      <c r="C473" s="21"/>
      <c r="D473" s="10"/>
      <c r="E473" s="10"/>
      <c r="F473" s="11"/>
      <c r="G473" s="22"/>
      <c r="H473" s="10"/>
      <c r="I473" s="23"/>
      <c r="J473" s="49"/>
      <c r="K473" s="119"/>
      <c r="L473" s="108"/>
      <c r="M473" s="9"/>
      <c r="N473" s="9"/>
      <c r="O473" s="71"/>
    </row>
    <row r="474" spans="1:15" ht="15.75">
      <c r="A474" s="30"/>
      <c r="B474" s="28"/>
      <c r="C474" s="11"/>
      <c r="D474" s="10"/>
      <c r="E474" s="10"/>
      <c r="F474" s="11"/>
      <c r="G474" s="22"/>
      <c r="H474" s="10"/>
      <c r="I474" s="23"/>
      <c r="J474" s="49"/>
      <c r="K474" s="119"/>
      <c r="L474" s="108"/>
      <c r="M474" s="9"/>
      <c r="N474" s="9"/>
      <c r="O474" s="71"/>
    </row>
    <row r="475" spans="1:15" ht="15.75">
      <c r="A475" s="30"/>
      <c r="B475" s="28"/>
      <c r="C475" s="11"/>
      <c r="D475" s="10"/>
      <c r="E475" s="10"/>
      <c r="F475" s="11"/>
      <c r="G475" s="22"/>
      <c r="H475" s="10"/>
      <c r="I475" s="23"/>
      <c r="J475" s="49"/>
      <c r="K475" s="119"/>
      <c r="L475" s="108"/>
      <c r="M475" s="9"/>
      <c r="N475" s="9"/>
      <c r="O475" s="71"/>
    </row>
    <row r="476" spans="1:15" ht="15.75">
      <c r="A476" s="30"/>
      <c r="B476" s="28"/>
      <c r="C476" s="11"/>
      <c r="D476" s="10"/>
      <c r="E476" s="10"/>
      <c r="F476" s="11"/>
      <c r="G476" s="10"/>
      <c r="H476" s="10"/>
      <c r="I476" s="20"/>
      <c r="J476" s="49"/>
      <c r="K476" s="119"/>
      <c r="L476" s="108"/>
      <c r="M476" s="9"/>
      <c r="N476" s="9"/>
      <c r="O476" s="71"/>
    </row>
    <row r="477" spans="1:15" ht="15.75">
      <c r="A477" s="30"/>
      <c r="B477" s="28"/>
      <c r="C477" s="11"/>
      <c r="D477" s="10"/>
      <c r="E477" s="10"/>
      <c r="F477" s="11"/>
      <c r="G477" s="10"/>
      <c r="H477" s="10"/>
      <c r="I477" s="20"/>
      <c r="J477" s="49"/>
      <c r="K477" s="119"/>
      <c r="L477" s="108"/>
      <c r="M477" s="9"/>
      <c r="N477" s="9"/>
      <c r="O477" s="71"/>
    </row>
    <row r="478" spans="1:15" ht="15.75">
      <c r="A478" s="30"/>
      <c r="B478" s="28"/>
      <c r="C478" s="11"/>
      <c r="D478" s="10"/>
      <c r="E478" s="10"/>
      <c r="F478" s="11"/>
      <c r="G478" s="22"/>
      <c r="H478" s="10"/>
      <c r="I478" s="23"/>
      <c r="J478" s="49"/>
      <c r="K478" s="119"/>
      <c r="L478" s="108"/>
      <c r="M478" s="9"/>
      <c r="N478" s="9"/>
      <c r="O478" s="71"/>
    </row>
    <row r="479" spans="1:15" ht="15.75">
      <c r="A479" s="30"/>
      <c r="B479" s="28"/>
      <c r="C479" s="11"/>
      <c r="D479" s="10"/>
      <c r="E479" s="11"/>
      <c r="F479" s="11"/>
      <c r="G479" s="22"/>
      <c r="H479" s="10"/>
      <c r="I479" s="20"/>
      <c r="J479" s="49"/>
      <c r="K479" s="119"/>
      <c r="L479" s="108"/>
      <c r="M479" s="9"/>
      <c r="N479" s="9"/>
      <c r="O479" s="71"/>
    </row>
    <row r="480" spans="1:15" ht="15.75">
      <c r="A480" s="30"/>
      <c r="B480" s="28"/>
      <c r="C480" s="11"/>
      <c r="D480" s="10"/>
      <c r="E480" s="10"/>
      <c r="F480" s="18"/>
      <c r="G480" s="10"/>
      <c r="H480" s="10"/>
      <c r="I480" s="10"/>
      <c r="J480" s="49"/>
      <c r="K480" s="119"/>
      <c r="L480" s="108"/>
      <c r="M480" s="9"/>
      <c r="N480" s="9"/>
      <c r="O480" s="71"/>
    </row>
    <row r="481" spans="1:15" ht="15.75">
      <c r="A481" s="30"/>
      <c r="B481" s="28"/>
      <c r="C481" s="11"/>
      <c r="D481" s="10"/>
      <c r="E481" s="10"/>
      <c r="F481" s="11"/>
      <c r="G481" s="22"/>
      <c r="H481" s="10"/>
      <c r="I481" s="23"/>
      <c r="J481" s="49"/>
      <c r="K481" s="119"/>
      <c r="L481" s="108"/>
      <c r="M481" s="9"/>
      <c r="N481" s="9"/>
      <c r="O481" s="71"/>
    </row>
    <row r="482" spans="1:15" ht="15.75">
      <c r="A482" s="30"/>
      <c r="B482" s="17"/>
      <c r="C482" s="18"/>
      <c r="D482" s="11"/>
      <c r="E482" s="11"/>
      <c r="F482" s="11"/>
      <c r="G482" s="19"/>
      <c r="H482" s="11"/>
      <c r="I482" s="20"/>
      <c r="J482" s="50"/>
      <c r="K482" s="119"/>
      <c r="L482" s="108"/>
      <c r="M482" s="9"/>
      <c r="N482" s="9"/>
      <c r="O482" s="71"/>
    </row>
    <row r="483" spans="1:15" ht="15.75">
      <c r="A483" s="30"/>
      <c r="B483" s="17"/>
      <c r="C483" s="11"/>
      <c r="D483" s="11"/>
      <c r="E483" s="11"/>
      <c r="F483" s="18"/>
      <c r="G483" s="19"/>
      <c r="H483" s="11"/>
      <c r="I483" s="20"/>
      <c r="J483" s="50"/>
      <c r="K483" s="119"/>
      <c r="L483" s="108"/>
      <c r="M483" s="9"/>
      <c r="N483" s="9"/>
      <c r="O483" s="71"/>
    </row>
    <row r="484" spans="1:15" ht="15.75">
      <c r="A484" s="30"/>
      <c r="B484" s="28"/>
      <c r="C484" s="11"/>
      <c r="D484" s="10"/>
      <c r="E484" s="10"/>
      <c r="F484" s="11"/>
      <c r="G484" s="22"/>
      <c r="H484" s="10"/>
      <c r="I484" s="20"/>
      <c r="J484" s="49"/>
      <c r="K484" s="119"/>
      <c r="L484" s="108"/>
      <c r="M484" s="9"/>
      <c r="N484" s="9"/>
      <c r="O484" s="71"/>
    </row>
    <row r="485" spans="1:15" ht="15.75">
      <c r="A485" s="30"/>
      <c r="B485" s="17"/>
      <c r="C485" s="18"/>
      <c r="D485" s="11"/>
      <c r="E485" s="11"/>
      <c r="F485" s="11"/>
      <c r="G485" s="19"/>
      <c r="H485" s="11"/>
      <c r="I485" s="20"/>
      <c r="J485" s="50"/>
      <c r="K485" s="119"/>
      <c r="L485" s="108"/>
      <c r="M485" s="9"/>
      <c r="N485" s="9"/>
      <c r="O485" s="71"/>
    </row>
    <row r="486" spans="1:15" ht="15.75">
      <c r="A486" s="30"/>
      <c r="B486" s="17"/>
      <c r="C486" s="11"/>
      <c r="D486" s="11"/>
      <c r="E486" s="11"/>
      <c r="F486" s="11"/>
      <c r="G486" s="19"/>
      <c r="H486" s="11"/>
      <c r="I486" s="20"/>
      <c r="J486" s="50"/>
      <c r="K486" s="119"/>
      <c r="L486" s="108"/>
      <c r="M486" s="9"/>
      <c r="N486" s="9"/>
      <c r="O486" s="71"/>
    </row>
    <row r="487" spans="1:15" ht="15.75">
      <c r="A487" s="30"/>
      <c r="B487" s="17"/>
      <c r="C487" s="11"/>
      <c r="D487" s="11"/>
      <c r="E487" s="11"/>
      <c r="F487" s="11"/>
      <c r="G487" s="19"/>
      <c r="H487" s="11"/>
      <c r="I487" s="20"/>
      <c r="J487" s="50"/>
      <c r="K487" s="119"/>
      <c r="L487" s="108"/>
      <c r="M487" s="9"/>
      <c r="N487" s="9"/>
      <c r="O487" s="71"/>
    </row>
    <row r="488" spans="1:15" ht="15.75">
      <c r="A488" s="30"/>
      <c r="B488" s="28"/>
      <c r="C488" s="85"/>
      <c r="D488" s="68"/>
      <c r="E488" s="68"/>
      <c r="F488" s="11"/>
      <c r="G488" s="68"/>
      <c r="H488" s="68"/>
      <c r="I488" s="68"/>
      <c r="J488" s="121"/>
      <c r="K488" s="119"/>
      <c r="L488" s="108"/>
      <c r="M488" s="9"/>
      <c r="N488" s="9"/>
      <c r="O488" s="71"/>
    </row>
    <row r="489" spans="1:15" ht="15.75">
      <c r="A489" s="30"/>
      <c r="B489" s="28"/>
      <c r="C489" s="11"/>
      <c r="D489" s="10"/>
      <c r="E489" s="10"/>
      <c r="F489" s="11"/>
      <c r="G489" s="22"/>
      <c r="H489" s="10"/>
      <c r="I489" s="23"/>
      <c r="J489" s="49"/>
      <c r="K489" s="119"/>
      <c r="L489" s="108"/>
      <c r="M489" s="9"/>
      <c r="N489" s="9"/>
      <c r="O489" s="71"/>
    </row>
    <row r="490" spans="1:15" ht="15.75">
      <c r="A490" s="30"/>
      <c r="B490" s="28"/>
      <c r="C490" s="21"/>
      <c r="D490" s="10"/>
      <c r="E490" s="10"/>
      <c r="F490" s="10"/>
      <c r="G490" s="22"/>
      <c r="H490" s="10"/>
      <c r="I490" s="23"/>
      <c r="J490" s="49"/>
      <c r="K490" s="119"/>
      <c r="L490" s="108"/>
      <c r="M490" s="9"/>
      <c r="N490" s="9"/>
      <c r="O490" s="71"/>
    </row>
    <row r="491" spans="1:15" ht="15.75">
      <c r="A491" s="30"/>
      <c r="B491" s="28"/>
      <c r="C491" s="21"/>
      <c r="D491" s="10"/>
      <c r="E491" s="10"/>
      <c r="F491" s="11"/>
      <c r="G491" s="22"/>
      <c r="H491" s="10"/>
      <c r="I491" s="23"/>
      <c r="J491" s="49"/>
      <c r="K491" s="119"/>
      <c r="L491" s="108"/>
      <c r="M491" s="9"/>
      <c r="N491" s="9"/>
      <c r="O491" s="71"/>
    </row>
    <row r="492" spans="1:15" ht="15.75">
      <c r="A492" s="30"/>
      <c r="B492" s="28"/>
      <c r="C492" s="11"/>
      <c r="D492" s="10"/>
      <c r="E492" s="10"/>
      <c r="F492" s="11"/>
      <c r="G492" s="22"/>
      <c r="H492" s="10"/>
      <c r="I492" s="23"/>
      <c r="J492" s="49"/>
      <c r="K492" s="119"/>
      <c r="L492" s="108"/>
      <c r="M492" s="9"/>
      <c r="N492" s="9"/>
      <c r="O492" s="71"/>
    </row>
    <row r="493" spans="1:15" ht="15.75">
      <c r="A493" s="30"/>
      <c r="B493" s="76"/>
      <c r="C493" s="11"/>
      <c r="D493" s="10"/>
      <c r="E493" s="10"/>
      <c r="F493" s="11"/>
      <c r="G493" s="22"/>
      <c r="H493" s="10"/>
      <c r="I493" s="23"/>
      <c r="J493" s="49"/>
      <c r="K493" s="119"/>
      <c r="L493" s="108"/>
      <c r="M493" s="9"/>
      <c r="N493" s="9"/>
      <c r="O493" s="71"/>
    </row>
    <row r="494" spans="1:15" ht="15.75">
      <c r="A494" s="30"/>
      <c r="B494" s="76"/>
      <c r="C494" s="11"/>
      <c r="D494" s="10"/>
      <c r="E494" s="10"/>
      <c r="F494" s="11"/>
      <c r="G494" s="10"/>
      <c r="H494" s="10"/>
      <c r="I494" s="20"/>
      <c r="J494" s="106"/>
      <c r="K494" s="119"/>
      <c r="L494" s="108"/>
      <c r="M494" s="9"/>
      <c r="N494" s="9"/>
      <c r="O494" s="71"/>
    </row>
    <row r="495" spans="1:15" ht="15.75">
      <c r="A495" s="30"/>
      <c r="B495" s="76"/>
      <c r="C495" s="11"/>
      <c r="D495" s="10"/>
      <c r="E495" s="10"/>
      <c r="F495" s="11"/>
      <c r="G495" s="10"/>
      <c r="H495" s="10"/>
      <c r="I495" s="20"/>
      <c r="J495" s="106"/>
      <c r="K495" s="119"/>
      <c r="L495" s="108"/>
      <c r="M495" s="9"/>
      <c r="N495" s="9"/>
      <c r="O495" s="71"/>
    </row>
    <row r="496" spans="1:15" ht="15.75">
      <c r="A496" s="30"/>
      <c r="B496" s="76"/>
      <c r="C496" s="11"/>
      <c r="D496" s="10"/>
      <c r="E496" s="10"/>
      <c r="F496" s="11"/>
      <c r="G496" s="10"/>
      <c r="H496" s="10"/>
      <c r="I496" s="20"/>
      <c r="J496" s="106"/>
      <c r="K496" s="119"/>
      <c r="L496" s="108"/>
      <c r="M496" s="9"/>
      <c r="N496" s="9"/>
      <c r="O496" s="71"/>
    </row>
    <row r="497" spans="1:15" ht="15.75">
      <c r="A497" s="30"/>
      <c r="B497" s="28"/>
      <c r="C497" s="21"/>
      <c r="D497" s="10"/>
      <c r="E497" s="10"/>
      <c r="F497" s="11"/>
      <c r="G497" s="22"/>
      <c r="H497" s="10"/>
      <c r="I497" s="23"/>
      <c r="J497" s="49"/>
      <c r="K497" s="119"/>
      <c r="L497" s="108"/>
      <c r="M497" s="9"/>
      <c r="N497" s="9"/>
      <c r="O497" s="71"/>
    </row>
    <row r="498" spans="1:15" ht="15.75">
      <c r="A498" s="30"/>
      <c r="B498" s="28"/>
      <c r="C498" s="11"/>
      <c r="D498" s="10"/>
      <c r="E498" s="10"/>
      <c r="F498" s="18"/>
      <c r="G498" s="22"/>
      <c r="H498" s="10"/>
      <c r="I498" s="23"/>
      <c r="J498" s="49"/>
      <c r="K498" s="119"/>
      <c r="L498" s="108"/>
      <c r="M498" s="9"/>
      <c r="N498" s="9"/>
      <c r="O498" s="71"/>
    </row>
    <row r="499" spans="1:15" ht="15.75">
      <c r="A499" s="30"/>
      <c r="B499" s="76"/>
      <c r="C499" s="11"/>
      <c r="D499" s="10"/>
      <c r="E499" s="10"/>
      <c r="F499" s="11"/>
      <c r="G499" s="10"/>
      <c r="H499" s="10"/>
      <c r="I499" s="20"/>
      <c r="J499" s="106"/>
      <c r="K499" s="119"/>
      <c r="L499" s="108"/>
      <c r="M499" s="9"/>
      <c r="N499" s="9"/>
      <c r="O499" s="71"/>
    </row>
    <row r="500" spans="1:15" ht="15.75">
      <c r="A500" s="30"/>
      <c r="B500" s="28"/>
      <c r="C500" s="21"/>
      <c r="D500" s="10"/>
      <c r="E500" s="10"/>
      <c r="F500" s="11"/>
      <c r="G500" s="22"/>
      <c r="H500" s="10"/>
      <c r="I500" s="23"/>
      <c r="J500" s="49"/>
      <c r="K500" s="119"/>
      <c r="L500" s="108"/>
      <c r="M500" s="9"/>
      <c r="N500" s="9"/>
      <c r="O500" s="71"/>
    </row>
    <row r="501" spans="1:15" ht="15.75">
      <c r="A501" s="30"/>
      <c r="B501" s="28"/>
      <c r="C501" s="11"/>
      <c r="D501" s="10"/>
      <c r="E501" s="10"/>
      <c r="F501" s="11"/>
      <c r="G501" s="22"/>
      <c r="H501" s="10"/>
      <c r="I501" s="23"/>
      <c r="J501" s="49"/>
      <c r="K501" s="119"/>
      <c r="L501" s="108"/>
      <c r="M501" s="9"/>
      <c r="N501" s="9"/>
      <c r="O501" s="71"/>
    </row>
    <row r="502" spans="1:15" ht="15.75">
      <c r="A502" s="30"/>
      <c r="B502" s="76"/>
      <c r="C502" s="11"/>
      <c r="D502" s="10"/>
      <c r="E502" s="10"/>
      <c r="F502" s="11"/>
      <c r="G502" s="10"/>
      <c r="H502" s="10"/>
      <c r="I502" s="20"/>
      <c r="J502" s="106"/>
      <c r="K502" s="119"/>
      <c r="L502" s="108"/>
      <c r="M502" s="9"/>
      <c r="N502" s="9"/>
      <c r="O502" s="71"/>
    </row>
    <row r="503" spans="1:15" ht="15.75">
      <c r="A503" s="30"/>
      <c r="B503" s="28"/>
      <c r="C503" s="21"/>
      <c r="D503" s="10"/>
      <c r="E503" s="10"/>
      <c r="F503" s="11"/>
      <c r="G503" s="22"/>
      <c r="H503" s="10"/>
      <c r="I503" s="23"/>
      <c r="J503" s="49"/>
      <c r="K503" s="119"/>
      <c r="L503" s="108"/>
      <c r="M503" s="9"/>
      <c r="N503" s="9"/>
      <c r="O503" s="71"/>
    </row>
    <row r="504" spans="1:15" ht="15.75">
      <c r="A504" s="30"/>
      <c r="B504" s="28"/>
      <c r="C504" s="11"/>
      <c r="D504" s="10"/>
      <c r="E504" s="10"/>
      <c r="F504" s="11"/>
      <c r="G504" s="22"/>
      <c r="H504" s="10"/>
      <c r="I504" s="23"/>
      <c r="J504" s="49"/>
      <c r="K504" s="119"/>
      <c r="L504" s="108"/>
      <c r="M504" s="9"/>
      <c r="N504" s="9"/>
      <c r="O504" s="71"/>
    </row>
    <row r="505" spans="1:15" ht="15.75">
      <c r="A505" s="30"/>
      <c r="B505" s="76"/>
      <c r="C505" s="11"/>
      <c r="D505" s="10"/>
      <c r="E505" s="10"/>
      <c r="F505" s="11"/>
      <c r="G505" s="22"/>
      <c r="H505" s="10"/>
      <c r="I505" s="23"/>
      <c r="J505" s="49"/>
      <c r="K505" s="119"/>
      <c r="L505" s="108"/>
      <c r="M505" s="9"/>
      <c r="N505" s="9"/>
      <c r="O505" s="71"/>
    </row>
    <row r="506" spans="1:15" ht="15.75">
      <c r="A506" s="30"/>
      <c r="B506" s="28"/>
      <c r="C506" s="21"/>
      <c r="D506" s="10"/>
      <c r="E506" s="10"/>
      <c r="F506" s="11"/>
      <c r="G506" s="22"/>
      <c r="H506" s="10"/>
      <c r="I506" s="23"/>
      <c r="J506" s="49"/>
      <c r="K506" s="119"/>
      <c r="L506" s="108"/>
      <c r="M506" s="9"/>
      <c r="N506" s="9"/>
      <c r="O506" s="71"/>
    </row>
    <row r="507" spans="1:15" ht="15.75">
      <c r="A507" s="30"/>
      <c r="B507" s="28"/>
      <c r="C507" s="21"/>
      <c r="D507" s="10"/>
      <c r="E507" s="10"/>
      <c r="F507" s="11"/>
      <c r="G507" s="22"/>
      <c r="H507" s="10"/>
      <c r="I507" s="23"/>
      <c r="J507" s="49"/>
      <c r="K507" s="119"/>
      <c r="L507" s="108"/>
      <c r="M507" s="9"/>
      <c r="N507" s="9"/>
      <c r="O507" s="71"/>
    </row>
    <row r="508" spans="1:15" ht="15.75">
      <c r="A508" s="30"/>
      <c r="B508" s="28"/>
      <c r="C508" s="21"/>
      <c r="D508" s="10"/>
      <c r="E508" s="10"/>
      <c r="F508" s="11"/>
      <c r="G508" s="22"/>
      <c r="H508" s="10"/>
      <c r="I508" s="23"/>
      <c r="J508" s="49"/>
      <c r="K508" s="119"/>
      <c r="L508" s="108"/>
      <c r="M508" s="9"/>
      <c r="N508" s="9"/>
      <c r="O508" s="71"/>
    </row>
    <row r="509" spans="1:15" ht="15.75">
      <c r="A509" s="30"/>
      <c r="B509" s="28"/>
      <c r="C509" s="68"/>
      <c r="D509" s="68"/>
      <c r="E509" s="68"/>
      <c r="F509" s="11"/>
      <c r="G509" s="68"/>
      <c r="H509" s="68"/>
      <c r="I509" s="68"/>
      <c r="J509" s="121"/>
      <c r="K509" s="119"/>
      <c r="L509" s="108"/>
      <c r="M509" s="9"/>
      <c r="N509" s="9"/>
      <c r="O509" s="71"/>
    </row>
    <row r="510" spans="1:15" ht="15.75">
      <c r="A510" s="30"/>
      <c r="B510" s="28"/>
      <c r="C510" s="18"/>
      <c r="D510" s="10"/>
      <c r="E510" s="10"/>
      <c r="F510" s="11"/>
      <c r="G510" s="22"/>
      <c r="H510" s="10"/>
      <c r="I510" s="23"/>
      <c r="J510" s="49"/>
      <c r="K510" s="119"/>
      <c r="L510" s="108"/>
      <c r="M510" s="9"/>
      <c r="N510" s="9"/>
      <c r="O510" s="71"/>
    </row>
    <row r="511" spans="1:15" ht="15.75">
      <c r="A511" s="30"/>
      <c r="B511" s="89"/>
      <c r="C511" s="33"/>
      <c r="D511" s="33"/>
      <c r="E511" s="34"/>
      <c r="F511" s="34"/>
      <c r="G511" s="43"/>
      <c r="H511" s="35"/>
      <c r="I511" s="44"/>
      <c r="J511" s="48"/>
      <c r="K511" s="119"/>
      <c r="L511" s="108"/>
      <c r="M511" s="9"/>
      <c r="N511" s="9"/>
      <c r="O511" s="71"/>
    </row>
    <row r="512" spans="1:15" ht="15.75">
      <c r="A512" s="30"/>
      <c r="B512" s="28"/>
      <c r="C512" s="18"/>
      <c r="D512" s="10"/>
      <c r="E512" s="10"/>
      <c r="F512" s="11"/>
      <c r="G512" s="22"/>
      <c r="H512" s="38"/>
      <c r="I512" s="23"/>
      <c r="J512" s="49"/>
      <c r="K512" s="119"/>
      <c r="L512" s="108"/>
      <c r="M512" s="9"/>
      <c r="N512" s="9"/>
      <c r="O512" s="71"/>
    </row>
    <row r="513" spans="1:15" ht="15.75">
      <c r="A513" s="30"/>
      <c r="B513" s="17"/>
      <c r="C513" s="11"/>
      <c r="D513" s="11"/>
      <c r="E513" s="11"/>
      <c r="F513" s="11"/>
      <c r="G513" s="19"/>
      <c r="H513" s="11"/>
      <c r="I513" s="20"/>
      <c r="J513" s="50"/>
      <c r="K513" s="119"/>
      <c r="L513" s="108"/>
      <c r="M513" s="9"/>
      <c r="N513" s="9"/>
      <c r="O513" s="71"/>
    </row>
    <row r="514" spans="1:15" ht="15.75">
      <c r="A514" s="30"/>
      <c r="B514" s="89"/>
      <c r="C514" s="33"/>
      <c r="D514" s="33"/>
      <c r="E514" s="34"/>
      <c r="F514" s="34"/>
      <c r="G514" s="43"/>
      <c r="H514" s="35"/>
      <c r="I514" s="44"/>
      <c r="J514" s="48"/>
      <c r="K514" s="119"/>
      <c r="L514" s="108"/>
      <c r="M514" s="9"/>
      <c r="N514" s="9"/>
      <c r="O514" s="71"/>
    </row>
    <row r="515" spans="1:15" ht="15.75">
      <c r="A515" s="30"/>
      <c r="B515" s="28"/>
      <c r="C515" s="21"/>
      <c r="D515" s="10"/>
      <c r="E515" s="10"/>
      <c r="F515" s="11"/>
      <c r="G515" s="22"/>
      <c r="H515" s="10"/>
      <c r="I515" s="23"/>
      <c r="J515" s="49"/>
      <c r="K515" s="119"/>
      <c r="L515" s="108"/>
      <c r="M515" s="9"/>
      <c r="N515" s="9"/>
      <c r="O515" s="71"/>
    </row>
    <row r="516" spans="1:15" ht="15.75">
      <c r="A516" s="30"/>
      <c r="B516" s="28"/>
      <c r="C516" s="11"/>
      <c r="D516" s="10"/>
      <c r="E516" s="10"/>
      <c r="F516" s="11"/>
      <c r="G516" s="22"/>
      <c r="H516" s="10"/>
      <c r="I516" s="23"/>
      <c r="J516" s="49"/>
      <c r="K516" s="119"/>
      <c r="L516" s="108"/>
      <c r="M516" s="9"/>
      <c r="N516" s="9"/>
      <c r="O516" s="71"/>
    </row>
    <row r="517" spans="1:15" ht="15.75">
      <c r="A517" s="30"/>
      <c r="B517" s="28"/>
      <c r="C517" s="11"/>
      <c r="D517" s="10"/>
      <c r="E517" s="10"/>
      <c r="F517" s="11"/>
      <c r="G517" s="22"/>
      <c r="H517" s="38"/>
      <c r="I517" s="23"/>
      <c r="J517" s="49"/>
      <c r="K517" s="119"/>
      <c r="L517" s="108"/>
      <c r="M517" s="9"/>
      <c r="N517" s="9"/>
      <c r="O517" s="71"/>
    </row>
    <row r="518" spans="1:15" ht="15.75">
      <c r="A518" s="30"/>
      <c r="B518" s="28"/>
      <c r="C518" s="11"/>
      <c r="D518" s="10"/>
      <c r="E518" s="10"/>
      <c r="F518" s="11"/>
      <c r="G518" s="22"/>
      <c r="H518" s="38"/>
      <c r="I518" s="23"/>
      <c r="J518" s="49"/>
      <c r="K518" s="119"/>
      <c r="L518" s="108"/>
      <c r="M518" s="9"/>
      <c r="N518" s="9"/>
      <c r="O518" s="71"/>
    </row>
    <row r="519" spans="1:15" ht="15.75">
      <c r="A519" s="30"/>
      <c r="B519" s="28"/>
      <c r="C519" s="11"/>
      <c r="D519" s="10"/>
      <c r="E519" s="10"/>
      <c r="F519" s="11"/>
      <c r="G519" s="22"/>
      <c r="H519" s="38"/>
      <c r="I519" s="23"/>
      <c r="J519" s="49"/>
      <c r="K519" s="119"/>
      <c r="L519" s="108"/>
      <c r="M519" s="9"/>
      <c r="N519" s="9"/>
      <c r="O519" s="71"/>
    </row>
    <row r="520" spans="1:15" ht="15.75">
      <c r="A520" s="30"/>
      <c r="B520" s="28"/>
      <c r="C520" s="11"/>
      <c r="D520" s="10"/>
      <c r="E520" s="10"/>
      <c r="F520" s="11"/>
      <c r="G520" s="22"/>
      <c r="H520" s="38"/>
      <c r="I520" s="23"/>
      <c r="J520" s="49"/>
      <c r="K520" s="119"/>
      <c r="L520" s="108"/>
      <c r="M520" s="9"/>
      <c r="N520" s="9"/>
      <c r="O520" s="71"/>
    </row>
    <row r="521" spans="1:15" ht="15.75">
      <c r="A521" s="30"/>
      <c r="B521" s="17"/>
      <c r="C521" s="18"/>
      <c r="D521" s="11"/>
      <c r="E521" s="11"/>
      <c r="F521" s="11"/>
      <c r="G521" s="19"/>
      <c r="H521" s="11"/>
      <c r="I521" s="36"/>
      <c r="J521" s="50"/>
      <c r="K521" s="119"/>
      <c r="L521" s="108"/>
      <c r="M521" s="9"/>
      <c r="N521" s="9"/>
      <c r="O521" s="71"/>
    </row>
    <row r="522" spans="1:15" ht="15.75">
      <c r="A522" s="30"/>
      <c r="B522" s="17"/>
      <c r="C522" s="11"/>
      <c r="D522" s="11"/>
      <c r="E522" s="11"/>
      <c r="F522" s="11"/>
      <c r="G522" s="19"/>
      <c r="H522" s="11"/>
      <c r="I522" s="36"/>
      <c r="J522" s="50"/>
      <c r="K522" s="119"/>
      <c r="L522" s="108"/>
      <c r="M522" s="9"/>
      <c r="N522" s="9"/>
      <c r="O522" s="71"/>
    </row>
    <row r="523" spans="1:15" ht="15.75">
      <c r="A523" s="30"/>
      <c r="B523" s="17"/>
      <c r="C523" s="11"/>
      <c r="D523" s="11"/>
      <c r="E523" s="11"/>
      <c r="F523" s="11"/>
      <c r="G523" s="19"/>
      <c r="H523" s="11"/>
      <c r="I523" s="36"/>
      <c r="J523" s="50"/>
      <c r="K523" s="119"/>
      <c r="L523" s="108"/>
      <c r="M523" s="9"/>
      <c r="N523" s="9"/>
      <c r="O523" s="71"/>
    </row>
    <row r="524" spans="1:15" ht="15.75">
      <c r="A524" s="30"/>
      <c r="B524" s="28"/>
      <c r="C524" s="11"/>
      <c r="D524" s="10"/>
      <c r="E524" s="10"/>
      <c r="F524" s="11"/>
      <c r="G524" s="22"/>
      <c r="H524" s="10"/>
      <c r="I524" s="23"/>
      <c r="J524" s="49"/>
      <c r="K524" s="119"/>
      <c r="L524" s="108"/>
      <c r="M524" s="9"/>
      <c r="N524" s="9"/>
      <c r="O524" s="71"/>
    </row>
    <row r="525" spans="1:15" ht="15.75">
      <c r="A525" s="30"/>
      <c r="B525" s="28"/>
      <c r="C525" s="11"/>
      <c r="D525" s="10"/>
      <c r="E525" s="10"/>
      <c r="F525" s="11"/>
      <c r="G525" s="22"/>
      <c r="H525" s="10"/>
      <c r="I525" s="23"/>
      <c r="J525" s="49"/>
      <c r="K525" s="119"/>
      <c r="L525" s="108"/>
      <c r="M525" s="9"/>
      <c r="N525" s="9"/>
      <c r="O525" s="71"/>
    </row>
    <row r="526" spans="1:15" ht="15.75">
      <c r="A526" s="30"/>
      <c r="B526" s="28"/>
      <c r="C526" s="11"/>
      <c r="D526" s="10"/>
      <c r="E526" s="10"/>
      <c r="F526" s="11"/>
      <c r="G526" s="22"/>
      <c r="H526" s="10"/>
      <c r="I526" s="23"/>
      <c r="J526" s="49"/>
      <c r="K526" s="119"/>
      <c r="L526" s="108"/>
      <c r="M526" s="9"/>
      <c r="N526" s="9"/>
      <c r="O526" s="71"/>
    </row>
    <row r="527" spans="1:15" ht="15.75">
      <c r="A527" s="30"/>
      <c r="B527" s="28"/>
      <c r="C527" s="21"/>
      <c r="D527" s="10"/>
      <c r="E527" s="10"/>
      <c r="F527" s="11"/>
      <c r="G527" s="22"/>
      <c r="H527" s="10"/>
      <c r="I527" s="23"/>
      <c r="J527" s="49"/>
      <c r="K527" s="119"/>
      <c r="L527" s="108"/>
      <c r="M527" s="9"/>
      <c r="N527" s="9"/>
      <c r="O527" s="71"/>
    </row>
    <row r="528" spans="1:15" ht="15.75">
      <c r="A528" s="30"/>
      <c r="B528" s="28"/>
      <c r="C528" s="11"/>
      <c r="D528" s="10"/>
      <c r="E528" s="10"/>
      <c r="F528" s="11"/>
      <c r="G528" s="22"/>
      <c r="H528" s="10"/>
      <c r="I528" s="23"/>
      <c r="J528" s="49"/>
      <c r="K528" s="119"/>
      <c r="L528" s="108"/>
      <c r="M528" s="9"/>
      <c r="N528" s="9"/>
      <c r="O528" s="71"/>
    </row>
    <row r="529" spans="1:15" ht="15.75">
      <c r="A529" s="30"/>
      <c r="B529" s="28"/>
      <c r="C529" s="11"/>
      <c r="D529" s="10"/>
      <c r="E529" s="10"/>
      <c r="F529" s="11"/>
      <c r="G529" s="22"/>
      <c r="H529" s="10"/>
      <c r="I529" s="23"/>
      <c r="J529" s="49"/>
      <c r="K529" s="119"/>
      <c r="L529" s="108"/>
      <c r="M529" s="9"/>
      <c r="N529" s="9"/>
      <c r="O529" s="71"/>
    </row>
    <row r="530" spans="1:15" ht="15.75">
      <c r="A530" s="30"/>
      <c r="B530" s="28"/>
      <c r="C530" s="21"/>
      <c r="D530" s="10"/>
      <c r="E530" s="10"/>
      <c r="F530" s="11"/>
      <c r="G530" s="22"/>
      <c r="H530" s="10"/>
      <c r="I530" s="23"/>
      <c r="J530" s="49"/>
      <c r="K530" s="119"/>
      <c r="L530" s="108"/>
      <c r="M530" s="9"/>
      <c r="N530" s="9"/>
      <c r="O530" s="71"/>
    </row>
    <row r="531" spans="1:15" ht="15.75">
      <c r="A531" s="30"/>
      <c r="B531" s="28"/>
      <c r="C531" s="11"/>
      <c r="D531" s="10"/>
      <c r="E531" s="10"/>
      <c r="F531" s="11"/>
      <c r="G531" s="22"/>
      <c r="H531" s="10"/>
      <c r="I531" s="23"/>
      <c r="J531" s="49"/>
      <c r="K531" s="119"/>
      <c r="L531" s="108"/>
      <c r="M531" s="9"/>
      <c r="N531" s="9"/>
      <c r="O531" s="71"/>
    </row>
    <row r="532" spans="1:15" ht="15.75">
      <c r="A532" s="30"/>
      <c r="B532" s="28"/>
      <c r="C532" s="21"/>
      <c r="D532" s="10"/>
      <c r="E532" s="10"/>
      <c r="F532" s="11"/>
      <c r="G532" s="22"/>
      <c r="H532" s="10"/>
      <c r="I532" s="23"/>
      <c r="J532" s="49"/>
      <c r="K532" s="119"/>
      <c r="L532" s="108"/>
      <c r="M532" s="9"/>
      <c r="N532" s="9"/>
      <c r="O532" s="71"/>
    </row>
    <row r="533" spans="1:15" ht="15.75">
      <c r="A533" s="30"/>
      <c r="B533" s="28"/>
      <c r="C533" s="21"/>
      <c r="D533" s="10"/>
      <c r="E533" s="10"/>
      <c r="F533" s="11"/>
      <c r="G533" s="22"/>
      <c r="H533" s="10"/>
      <c r="I533" s="23"/>
      <c r="J533" s="49"/>
      <c r="K533" s="119"/>
      <c r="L533" s="108"/>
      <c r="M533" s="9"/>
      <c r="N533" s="9"/>
      <c r="O533" s="71"/>
    </row>
    <row r="534" spans="1:15" ht="15.75">
      <c r="A534" s="30"/>
      <c r="B534" s="28"/>
      <c r="C534" s="11"/>
      <c r="D534" s="10"/>
      <c r="E534" s="10"/>
      <c r="F534" s="11"/>
      <c r="G534" s="22"/>
      <c r="H534" s="10"/>
      <c r="I534" s="23"/>
      <c r="J534" s="49"/>
      <c r="K534" s="119"/>
      <c r="L534" s="108"/>
      <c r="M534" s="9"/>
      <c r="N534" s="9"/>
      <c r="O534" s="71"/>
    </row>
    <row r="535" spans="1:15" ht="15.75">
      <c r="A535" s="30"/>
      <c r="B535" s="28"/>
      <c r="C535" s="11"/>
      <c r="D535" s="10"/>
      <c r="E535" s="10"/>
      <c r="F535" s="11"/>
      <c r="G535" s="22"/>
      <c r="H535" s="10"/>
      <c r="I535" s="23"/>
      <c r="J535" s="49"/>
      <c r="K535" s="119"/>
      <c r="L535" s="108"/>
      <c r="M535" s="9"/>
      <c r="N535" s="9"/>
      <c r="O535" s="71"/>
    </row>
    <row r="536" spans="1:15" ht="15.75">
      <c r="A536" s="30"/>
      <c r="B536" s="28"/>
      <c r="C536" s="11"/>
      <c r="D536" s="10"/>
      <c r="E536" s="10"/>
      <c r="F536" s="11"/>
      <c r="G536" s="22"/>
      <c r="H536" s="10"/>
      <c r="I536" s="23"/>
      <c r="J536" s="49"/>
      <c r="K536" s="119"/>
      <c r="L536" s="108"/>
      <c r="M536" s="9"/>
      <c r="N536" s="9"/>
      <c r="O536" s="71"/>
    </row>
    <row r="537" spans="1:15" ht="15.75">
      <c r="A537" s="30"/>
      <c r="B537" s="28"/>
      <c r="C537" s="11"/>
      <c r="D537" s="29"/>
      <c r="E537" s="29"/>
      <c r="F537" s="11"/>
      <c r="G537" s="82"/>
      <c r="H537" s="82"/>
      <c r="I537" s="82"/>
      <c r="J537" s="124"/>
      <c r="K537" s="119"/>
      <c r="L537" s="108"/>
      <c r="M537" s="9"/>
      <c r="N537" s="9"/>
      <c r="O537" s="71"/>
    </row>
    <row r="538" spans="1:15" ht="15.75">
      <c r="A538" s="30"/>
      <c r="B538" s="28"/>
      <c r="C538" s="11"/>
      <c r="D538" s="10"/>
      <c r="E538" s="10"/>
      <c r="F538" s="11"/>
      <c r="G538" s="22"/>
      <c r="H538" s="10"/>
      <c r="I538" s="23"/>
      <c r="J538" s="49"/>
      <c r="K538" s="119"/>
      <c r="L538" s="108"/>
      <c r="M538" s="9"/>
      <c r="N538" s="9"/>
      <c r="O538" s="71"/>
    </row>
    <row r="539" spans="1:15" ht="15.75">
      <c r="A539" s="30"/>
      <c r="B539" s="28"/>
      <c r="C539" s="21"/>
      <c r="D539" s="10"/>
      <c r="E539" s="10"/>
      <c r="F539" s="11"/>
      <c r="G539" s="22"/>
      <c r="H539" s="10"/>
      <c r="I539" s="23"/>
      <c r="J539" s="49"/>
      <c r="K539" s="119"/>
      <c r="L539" s="108"/>
      <c r="M539" s="9"/>
      <c r="N539" s="9"/>
      <c r="O539" s="71"/>
    </row>
    <row r="540" spans="1:15" ht="15.75">
      <c r="A540" s="30"/>
      <c r="B540" s="28"/>
      <c r="C540" s="11"/>
      <c r="D540" s="10"/>
      <c r="E540" s="10"/>
      <c r="F540" s="11"/>
      <c r="G540" s="22"/>
      <c r="H540" s="10"/>
      <c r="I540" s="23"/>
      <c r="J540" s="49"/>
      <c r="K540" s="119"/>
      <c r="L540" s="108"/>
      <c r="M540" s="9"/>
      <c r="N540" s="9"/>
      <c r="O540" s="71"/>
    </row>
    <row r="541" spans="1:15" ht="15.75">
      <c r="A541" s="30"/>
      <c r="B541" s="28"/>
      <c r="C541" s="21"/>
      <c r="D541" s="10"/>
      <c r="E541" s="10"/>
      <c r="F541" s="10"/>
      <c r="G541" s="22"/>
      <c r="H541" s="10"/>
      <c r="I541" s="23"/>
      <c r="J541" s="49"/>
      <c r="K541" s="119"/>
      <c r="L541" s="108"/>
      <c r="M541" s="9"/>
      <c r="N541" s="9"/>
      <c r="O541" s="71"/>
    </row>
    <row r="542" spans="1:15" ht="15.75">
      <c r="A542" s="30"/>
      <c r="B542" s="68"/>
      <c r="C542" s="85"/>
      <c r="D542" s="68"/>
      <c r="E542" s="68"/>
      <c r="F542" s="11"/>
      <c r="G542" s="68"/>
      <c r="H542" s="68"/>
      <c r="I542" s="68"/>
      <c r="J542" s="121"/>
      <c r="K542" s="119"/>
      <c r="L542" s="108"/>
      <c r="M542" s="9"/>
      <c r="N542" s="9"/>
      <c r="O542" s="71"/>
    </row>
    <row r="543" spans="1:15" ht="15.75">
      <c r="A543" s="30"/>
      <c r="B543" s="28"/>
      <c r="C543" s="11"/>
      <c r="D543" s="10"/>
      <c r="E543" s="10"/>
      <c r="F543" s="11"/>
      <c r="G543" s="22"/>
      <c r="H543" s="95"/>
      <c r="I543" s="23"/>
      <c r="J543" s="49"/>
      <c r="K543" s="119"/>
      <c r="L543" s="108"/>
      <c r="M543" s="9"/>
      <c r="N543" s="9"/>
      <c r="O543" s="71"/>
    </row>
    <row r="544" spans="1:15" ht="15.75">
      <c r="A544" s="30"/>
      <c r="B544" s="28"/>
      <c r="C544" s="11"/>
      <c r="D544" s="10"/>
      <c r="E544" s="10"/>
      <c r="F544" s="11"/>
      <c r="G544" s="22"/>
      <c r="H544" s="10"/>
      <c r="I544" s="23"/>
      <c r="J544" s="49"/>
      <c r="K544" s="119"/>
      <c r="L544" s="108"/>
      <c r="M544" s="9"/>
      <c r="N544" s="9"/>
      <c r="O544" s="71"/>
    </row>
    <row r="545" spans="1:15" ht="15.75">
      <c r="A545" s="30"/>
      <c r="B545" s="28"/>
      <c r="C545" s="21"/>
      <c r="D545" s="10"/>
      <c r="E545" s="10"/>
      <c r="F545" s="11"/>
      <c r="G545" s="22"/>
      <c r="H545" s="10"/>
      <c r="I545" s="23"/>
      <c r="J545" s="49"/>
      <c r="K545" s="119"/>
      <c r="L545" s="108"/>
      <c r="M545" s="9"/>
      <c r="N545" s="9"/>
      <c r="O545" s="71"/>
    </row>
    <row r="546" spans="1:15" ht="15.75">
      <c r="A546" s="30"/>
      <c r="B546" s="28"/>
      <c r="C546" s="11"/>
      <c r="D546" s="10"/>
      <c r="E546" s="10"/>
      <c r="F546" s="11"/>
      <c r="G546" s="22"/>
      <c r="H546" s="10"/>
      <c r="I546" s="23"/>
      <c r="J546" s="49"/>
      <c r="K546" s="119"/>
      <c r="L546" s="108"/>
      <c r="M546" s="9"/>
      <c r="N546" s="9"/>
      <c r="O546" s="71"/>
    </row>
    <row r="547" spans="1:15" ht="15.75">
      <c r="A547" s="30"/>
      <c r="B547" s="28"/>
      <c r="C547" s="11"/>
      <c r="D547" s="11"/>
      <c r="E547" s="11"/>
      <c r="F547" s="11"/>
      <c r="G547" s="22"/>
      <c r="H547" s="10"/>
      <c r="I547" s="23"/>
      <c r="J547" s="49"/>
      <c r="K547" s="119"/>
      <c r="L547" s="108"/>
      <c r="M547" s="9"/>
      <c r="N547" s="9"/>
      <c r="O547" s="71"/>
    </row>
    <row r="548" spans="1:15" ht="15.75">
      <c r="A548" s="30"/>
      <c r="B548" s="28"/>
      <c r="C548" s="11"/>
      <c r="D548" s="10"/>
      <c r="E548" s="10"/>
      <c r="F548" s="11"/>
      <c r="G548" s="22"/>
      <c r="H548" s="10"/>
      <c r="I548" s="20"/>
      <c r="J548" s="49"/>
      <c r="K548" s="119"/>
      <c r="L548" s="108"/>
      <c r="M548" s="9"/>
      <c r="N548" s="9"/>
      <c r="O548" s="71"/>
    </row>
    <row r="549" spans="1:15" ht="15.75">
      <c r="A549" s="30"/>
      <c r="B549" s="28"/>
      <c r="C549" s="11"/>
      <c r="D549" s="10"/>
      <c r="E549" s="10"/>
      <c r="F549" s="11"/>
      <c r="G549" s="22"/>
      <c r="H549" s="10"/>
      <c r="I549" s="23"/>
      <c r="J549" s="49"/>
      <c r="K549" s="119"/>
      <c r="L549" s="108"/>
      <c r="M549" s="9"/>
      <c r="N549" s="9"/>
      <c r="O549" s="71"/>
    </row>
    <row r="550" spans="1:15" ht="15.75">
      <c r="A550" s="30"/>
      <c r="B550" s="28"/>
      <c r="C550" s="11"/>
      <c r="D550" s="11"/>
      <c r="E550" s="11"/>
      <c r="F550" s="11"/>
      <c r="G550" s="22"/>
      <c r="H550" s="10"/>
      <c r="I550" s="23"/>
      <c r="J550" s="49"/>
      <c r="K550" s="119"/>
      <c r="L550" s="108"/>
      <c r="M550" s="9"/>
      <c r="N550" s="9"/>
      <c r="O550" s="71"/>
    </row>
    <row r="551" spans="1:15" ht="15.75">
      <c r="A551" s="30"/>
      <c r="B551" s="28"/>
      <c r="C551" s="11"/>
      <c r="D551" s="10"/>
      <c r="E551" s="10"/>
      <c r="F551" s="11"/>
      <c r="G551" s="22"/>
      <c r="H551" s="10"/>
      <c r="I551" s="23"/>
      <c r="J551" s="49"/>
      <c r="K551" s="119"/>
      <c r="L551" s="108"/>
      <c r="M551" s="9"/>
      <c r="N551" s="9"/>
      <c r="O551" s="71"/>
    </row>
    <row r="552" spans="1:15" ht="15.75">
      <c r="A552" s="30"/>
      <c r="B552" s="28"/>
      <c r="C552" s="11"/>
      <c r="D552" s="10"/>
      <c r="E552" s="10"/>
      <c r="F552" s="11"/>
      <c r="G552" s="22"/>
      <c r="H552" s="10"/>
      <c r="I552" s="23"/>
      <c r="J552" s="49"/>
      <c r="K552" s="119"/>
      <c r="L552" s="108"/>
      <c r="M552" s="9"/>
      <c r="N552" s="9"/>
      <c r="O552" s="71"/>
    </row>
    <row r="553" spans="1:15" ht="15.75">
      <c r="A553" s="30"/>
      <c r="B553" s="28"/>
      <c r="C553" s="11"/>
      <c r="D553" s="10"/>
      <c r="E553" s="10"/>
      <c r="F553" s="11"/>
      <c r="G553" s="22"/>
      <c r="H553" s="10"/>
      <c r="I553" s="23"/>
      <c r="J553" s="49"/>
      <c r="K553" s="119"/>
      <c r="L553" s="108"/>
      <c r="M553" s="9"/>
      <c r="N553" s="9"/>
      <c r="O553" s="71"/>
    </row>
    <row r="554" spans="1:15" ht="15.75">
      <c r="A554" s="30"/>
      <c r="B554" s="76"/>
      <c r="C554" s="77"/>
      <c r="D554" s="76"/>
      <c r="E554" s="78"/>
      <c r="F554" s="11"/>
      <c r="G554" s="79"/>
      <c r="H554" s="80"/>
      <c r="I554" s="81"/>
      <c r="J554" s="123"/>
      <c r="K554" s="119"/>
      <c r="L554" s="108"/>
      <c r="M554" s="9"/>
      <c r="N554" s="9"/>
      <c r="O554" s="71"/>
    </row>
    <row r="555" spans="1:15" ht="15.75">
      <c r="A555" s="30"/>
      <c r="B555" s="24"/>
      <c r="C555" s="11"/>
      <c r="D555" s="25"/>
      <c r="E555" s="26"/>
      <c r="F555" s="11"/>
      <c r="G555" s="27"/>
      <c r="H555" s="27"/>
      <c r="I555" s="20"/>
      <c r="J555" s="122"/>
      <c r="K555" s="119"/>
      <c r="L555" s="108"/>
      <c r="M555" s="9"/>
      <c r="N555" s="9"/>
      <c r="O555" s="71"/>
    </row>
    <row r="556" spans="1:15" ht="15.75">
      <c r="A556" s="30"/>
      <c r="B556" s="17"/>
      <c r="C556" s="11"/>
      <c r="D556" s="11"/>
      <c r="E556" s="11"/>
      <c r="F556" s="11"/>
      <c r="G556" s="19"/>
      <c r="H556" s="11"/>
      <c r="I556" s="36"/>
      <c r="J556" s="50"/>
      <c r="K556" s="119"/>
      <c r="L556" s="108"/>
      <c r="M556" s="9"/>
      <c r="N556" s="9"/>
      <c r="O556" s="71"/>
    </row>
    <row r="557" spans="1:15" ht="15.75">
      <c r="A557" s="30"/>
      <c r="B557" s="28"/>
      <c r="C557" s="11"/>
      <c r="D557" s="10"/>
      <c r="E557" s="10"/>
      <c r="F557" s="11"/>
      <c r="G557" s="22"/>
      <c r="H557" s="10"/>
      <c r="I557" s="20"/>
      <c r="J557" s="49"/>
      <c r="K557" s="119"/>
      <c r="L557" s="108"/>
      <c r="M557" s="9"/>
      <c r="N557" s="9"/>
      <c r="O557" s="71"/>
    </row>
    <row r="558" spans="1:15" ht="15.75">
      <c r="A558" s="30"/>
      <c r="B558" s="28"/>
      <c r="C558" s="18"/>
      <c r="D558" s="10"/>
      <c r="E558" s="10"/>
      <c r="F558" s="11"/>
      <c r="G558" s="22"/>
      <c r="H558" s="10"/>
      <c r="I558" s="20"/>
      <c r="J558" s="49"/>
      <c r="K558" s="119"/>
      <c r="L558" s="108"/>
      <c r="M558" s="9"/>
      <c r="N558" s="9"/>
      <c r="O558" s="71"/>
    </row>
    <row r="559" spans="1:15" ht="15.75">
      <c r="A559" s="30"/>
      <c r="B559" s="17"/>
      <c r="C559" s="11"/>
      <c r="D559" s="11"/>
      <c r="E559" s="11"/>
      <c r="F559" s="11"/>
      <c r="G559" s="19"/>
      <c r="H559" s="11"/>
      <c r="I559" s="36"/>
      <c r="J559" s="50"/>
      <c r="K559" s="119"/>
      <c r="L559" s="108"/>
      <c r="M559" s="9"/>
      <c r="N559" s="9"/>
      <c r="O559" s="71"/>
    </row>
    <row r="560" spans="1:15" ht="15.75">
      <c r="A560" s="30"/>
      <c r="B560" s="24"/>
      <c r="C560" s="10"/>
      <c r="D560" s="10"/>
      <c r="E560" s="10"/>
      <c r="F560" s="11"/>
      <c r="G560" s="10"/>
      <c r="H560" s="10"/>
      <c r="I560" s="20"/>
      <c r="J560" s="49"/>
      <c r="K560" s="119"/>
      <c r="L560" s="108"/>
      <c r="M560" s="9"/>
      <c r="N560" s="9"/>
      <c r="O560" s="71"/>
    </row>
    <row r="561" spans="1:15" ht="15.75">
      <c r="A561" s="30"/>
      <c r="B561" s="76"/>
      <c r="C561" s="18"/>
      <c r="D561" s="10"/>
      <c r="E561" s="10"/>
      <c r="F561" s="11"/>
      <c r="G561" s="10"/>
      <c r="H561" s="10"/>
      <c r="I561" s="20"/>
      <c r="J561" s="49"/>
      <c r="K561" s="119"/>
      <c r="L561" s="108"/>
      <c r="M561" s="9"/>
      <c r="N561" s="9"/>
      <c r="O561" s="71"/>
    </row>
    <row r="562" spans="1:15" ht="15.75">
      <c r="A562" s="30"/>
      <c r="B562" s="76"/>
      <c r="C562" s="18"/>
      <c r="D562" s="10"/>
      <c r="E562" s="10"/>
      <c r="F562" s="11"/>
      <c r="G562" s="10"/>
      <c r="H562" s="10"/>
      <c r="I562" s="20"/>
      <c r="J562" s="49"/>
      <c r="K562" s="119"/>
      <c r="L562" s="108"/>
      <c r="M562" s="9"/>
      <c r="N562" s="9"/>
      <c r="O562" s="71"/>
    </row>
    <row r="563" spans="1:15" ht="15.75">
      <c r="A563" s="30"/>
      <c r="B563" s="28"/>
      <c r="C563" s="11"/>
      <c r="D563" s="10"/>
      <c r="E563" s="10"/>
      <c r="F563" s="11"/>
      <c r="G563" s="10"/>
      <c r="H563" s="10"/>
      <c r="I563" s="10"/>
      <c r="J563" s="49"/>
      <c r="K563" s="119"/>
      <c r="L563" s="108"/>
      <c r="M563" s="9"/>
      <c r="N563" s="9"/>
      <c r="O563" s="71"/>
    </row>
    <row r="564" spans="1:15" ht="15.75">
      <c r="A564" s="30"/>
      <c r="B564" s="12"/>
      <c r="C564" s="18"/>
      <c r="D564" s="10"/>
      <c r="E564" s="10"/>
      <c r="F564" s="11"/>
      <c r="G564" s="10"/>
      <c r="H564" s="10"/>
      <c r="I564" s="10"/>
      <c r="J564" s="49"/>
      <c r="K564" s="119"/>
      <c r="L564" s="108"/>
      <c r="M564" s="9"/>
      <c r="N564" s="9"/>
      <c r="O564" s="71"/>
    </row>
    <row r="565" spans="1:15" ht="15.75">
      <c r="A565" s="30"/>
      <c r="B565" s="76"/>
      <c r="C565" s="18"/>
      <c r="D565" s="10"/>
      <c r="E565" s="10"/>
      <c r="F565" s="11"/>
      <c r="G565" s="10"/>
      <c r="H565" s="10"/>
      <c r="I565" s="20"/>
      <c r="J565" s="49"/>
      <c r="K565" s="119"/>
      <c r="L565" s="108"/>
      <c r="M565" s="9"/>
      <c r="N565" s="9"/>
      <c r="O565" s="71"/>
    </row>
    <row r="566" spans="1:15" ht="15.75">
      <c r="A566" s="30"/>
      <c r="B566" s="76"/>
      <c r="C566" s="85"/>
      <c r="D566" s="68"/>
      <c r="E566" s="68"/>
      <c r="F566" s="11"/>
      <c r="G566" s="68"/>
      <c r="H566" s="68"/>
      <c r="I566" s="68"/>
      <c r="J566" s="121"/>
      <c r="K566" s="119"/>
      <c r="L566" s="108"/>
      <c r="M566" s="9"/>
      <c r="N566" s="9"/>
      <c r="O566" s="71"/>
    </row>
    <row r="567" spans="1:15" ht="15.75">
      <c r="A567" s="30"/>
      <c r="B567" s="76"/>
      <c r="C567" s="11"/>
      <c r="D567" s="10"/>
      <c r="E567" s="10"/>
      <c r="F567" s="26"/>
      <c r="G567" s="22"/>
      <c r="H567" s="10"/>
      <c r="I567" s="23"/>
      <c r="J567" s="49"/>
      <c r="K567" s="119"/>
      <c r="L567" s="108"/>
      <c r="M567" s="9"/>
      <c r="N567" s="9"/>
      <c r="O567" s="71"/>
    </row>
    <row r="568" spans="1:15" ht="15.75">
      <c r="A568" s="30"/>
      <c r="B568" s="76"/>
      <c r="C568" s="11"/>
      <c r="D568" s="10"/>
      <c r="E568" s="10"/>
      <c r="F568" s="26"/>
      <c r="G568" s="22"/>
      <c r="H568" s="10"/>
      <c r="I568" s="23"/>
      <c r="J568" s="49"/>
      <c r="K568" s="119"/>
      <c r="L568" s="108"/>
      <c r="M568" s="9"/>
      <c r="N568" s="9"/>
      <c r="O568" s="71"/>
    </row>
    <row r="569" spans="1:15" ht="15.75">
      <c r="A569" s="30"/>
      <c r="B569" s="28"/>
      <c r="C569" s="21"/>
      <c r="D569" s="10"/>
      <c r="E569" s="10"/>
      <c r="F569" s="11"/>
      <c r="G569" s="22"/>
      <c r="H569" s="10"/>
      <c r="I569" s="23"/>
      <c r="J569" s="49"/>
      <c r="K569" s="119"/>
      <c r="L569" s="108"/>
      <c r="M569" s="9"/>
      <c r="N569" s="9"/>
      <c r="O569" s="71"/>
    </row>
    <row r="570" spans="1:15" ht="15.75">
      <c r="A570" s="30"/>
      <c r="B570" s="28"/>
      <c r="C570" s="11"/>
      <c r="D570" s="10"/>
      <c r="E570" s="10"/>
      <c r="F570" s="11"/>
      <c r="G570" s="22"/>
      <c r="H570" s="10"/>
      <c r="I570" s="23"/>
      <c r="J570" s="49"/>
      <c r="K570" s="119"/>
      <c r="L570" s="108"/>
      <c r="M570" s="9"/>
      <c r="N570" s="9"/>
      <c r="O570" s="71"/>
    </row>
    <row r="571" spans="1:15" ht="15.75">
      <c r="A571" s="30"/>
      <c r="B571" s="28"/>
      <c r="C571" s="11"/>
      <c r="D571" s="10"/>
      <c r="E571" s="10"/>
      <c r="F571" s="11"/>
      <c r="G571" s="22"/>
      <c r="H571" s="10"/>
      <c r="I571" s="20"/>
      <c r="J571" s="49"/>
      <c r="K571" s="119"/>
      <c r="L571" s="108"/>
      <c r="M571" s="9"/>
      <c r="N571" s="9"/>
      <c r="O571" s="71"/>
    </row>
    <row r="572" spans="1:15" ht="15.75">
      <c r="A572" s="30"/>
      <c r="B572" s="28"/>
      <c r="C572" s="69"/>
      <c r="D572" s="68"/>
      <c r="E572" s="68"/>
      <c r="F572" s="11"/>
      <c r="G572" s="68"/>
      <c r="H572" s="68"/>
      <c r="I572" s="68"/>
      <c r="J572" s="121"/>
      <c r="K572" s="119"/>
      <c r="L572" s="108"/>
      <c r="M572" s="9"/>
      <c r="N572" s="9"/>
      <c r="O572" s="71"/>
    </row>
    <row r="573" spans="1:15" ht="15.75">
      <c r="A573" s="30"/>
      <c r="B573" s="28"/>
      <c r="C573" s="11"/>
      <c r="D573" s="10"/>
      <c r="E573" s="10"/>
      <c r="F573" s="11"/>
      <c r="G573" s="22"/>
      <c r="H573" s="10"/>
      <c r="I573" s="23"/>
      <c r="J573" s="49"/>
      <c r="K573" s="119"/>
      <c r="L573" s="108"/>
      <c r="M573" s="9"/>
      <c r="N573" s="9"/>
      <c r="O573" s="71"/>
    </row>
    <row r="574" spans="1:15" ht="15.75">
      <c r="A574" s="30"/>
      <c r="B574" s="28"/>
      <c r="C574" s="21"/>
      <c r="D574" s="10"/>
      <c r="E574" s="10"/>
      <c r="F574" s="10"/>
      <c r="G574" s="22"/>
      <c r="H574" s="10"/>
      <c r="I574" s="23"/>
      <c r="J574" s="49"/>
      <c r="K574" s="119"/>
      <c r="L574" s="108"/>
      <c r="M574" s="9"/>
      <c r="N574" s="9"/>
      <c r="O574" s="71"/>
    </row>
    <row r="575" spans="1:15" ht="15.75">
      <c r="A575" s="30"/>
      <c r="B575" s="28"/>
      <c r="C575" s="21"/>
      <c r="D575" s="10"/>
      <c r="E575" s="10"/>
      <c r="F575" s="11"/>
      <c r="G575" s="22"/>
      <c r="H575" s="10"/>
      <c r="I575" s="23"/>
      <c r="J575" s="49"/>
      <c r="K575" s="119"/>
      <c r="L575" s="108"/>
      <c r="M575" s="9"/>
      <c r="N575" s="9"/>
      <c r="O575" s="71"/>
    </row>
    <row r="576" spans="1:15" ht="15.75">
      <c r="A576" s="30"/>
      <c r="B576" s="28"/>
      <c r="C576" s="11"/>
      <c r="D576" s="10"/>
      <c r="E576" s="10"/>
      <c r="F576" s="11"/>
      <c r="G576" s="22"/>
      <c r="H576" s="10"/>
      <c r="I576" s="23"/>
      <c r="J576" s="49"/>
      <c r="K576" s="119"/>
      <c r="L576" s="108"/>
      <c r="M576" s="9"/>
      <c r="N576" s="9"/>
      <c r="O576" s="71"/>
    </row>
    <row r="577" spans="1:15" ht="15.75">
      <c r="A577" s="30"/>
      <c r="B577" s="28"/>
      <c r="C577" s="21"/>
      <c r="D577" s="10"/>
      <c r="E577" s="10"/>
      <c r="F577" s="10"/>
      <c r="G577" s="22"/>
      <c r="H577" s="10"/>
      <c r="I577" s="23"/>
      <c r="J577" s="49"/>
      <c r="K577" s="119"/>
      <c r="L577" s="108"/>
      <c r="M577" s="9"/>
      <c r="N577" s="9"/>
      <c r="O577" s="71"/>
    </row>
    <row r="578" spans="1:15" ht="15.75">
      <c r="A578" s="30"/>
      <c r="B578" s="28"/>
      <c r="C578" s="21"/>
      <c r="D578" s="10"/>
      <c r="E578" s="10"/>
      <c r="F578" s="11"/>
      <c r="G578" s="22"/>
      <c r="H578" s="10"/>
      <c r="I578" s="23"/>
      <c r="J578" s="49"/>
      <c r="K578" s="119"/>
      <c r="L578" s="108"/>
      <c r="M578" s="9"/>
      <c r="N578" s="9"/>
      <c r="O578" s="71"/>
    </row>
    <row r="579" spans="1:15" ht="15.75">
      <c r="A579" s="30"/>
      <c r="B579" s="28"/>
      <c r="C579" s="11"/>
      <c r="D579" s="10"/>
      <c r="E579" s="10"/>
      <c r="F579" s="11"/>
      <c r="G579" s="22"/>
      <c r="H579" s="10"/>
      <c r="I579" s="23"/>
      <c r="J579" s="49"/>
      <c r="K579" s="119"/>
      <c r="L579" s="108"/>
      <c r="M579" s="9"/>
      <c r="N579" s="9"/>
      <c r="O579" s="71"/>
    </row>
    <row r="580" spans="1:15" ht="15.75">
      <c r="A580" s="30"/>
      <c r="B580" s="28"/>
      <c r="C580" s="11"/>
      <c r="D580" s="10"/>
      <c r="E580" s="10"/>
      <c r="F580" s="11"/>
      <c r="G580" s="22"/>
      <c r="H580" s="10"/>
      <c r="I580" s="23"/>
      <c r="J580" s="49"/>
      <c r="K580" s="119"/>
      <c r="L580" s="108"/>
      <c r="M580" s="9"/>
      <c r="N580" s="9"/>
      <c r="O580" s="71"/>
    </row>
    <row r="581" spans="1:15" ht="15.75">
      <c r="A581" s="30"/>
      <c r="B581" s="28"/>
      <c r="C581" s="18"/>
      <c r="D581" s="10"/>
      <c r="E581" s="10"/>
      <c r="F581" s="11"/>
      <c r="G581" s="22"/>
      <c r="H581" s="10"/>
      <c r="I581" s="23"/>
      <c r="J581" s="49"/>
      <c r="K581" s="119"/>
      <c r="L581" s="108"/>
      <c r="M581" s="9"/>
      <c r="N581" s="9"/>
      <c r="O581" s="71"/>
    </row>
    <row r="582" spans="1:15" ht="15.75">
      <c r="A582" s="30"/>
      <c r="B582" s="76"/>
      <c r="C582" s="11"/>
      <c r="D582" s="7"/>
      <c r="E582" s="98"/>
      <c r="F582" s="8"/>
      <c r="G582" s="15"/>
      <c r="H582" s="9"/>
      <c r="I582" s="16"/>
      <c r="J582" s="46"/>
      <c r="K582" s="119"/>
      <c r="L582" s="108"/>
      <c r="M582" s="9"/>
      <c r="N582" s="9"/>
      <c r="O582" s="71"/>
    </row>
    <row r="583" spans="1:15" ht="15.75">
      <c r="A583" s="30"/>
      <c r="B583" s="76"/>
      <c r="C583" s="18"/>
      <c r="D583" s="10"/>
      <c r="E583" s="10"/>
      <c r="F583" s="11"/>
      <c r="G583" s="10"/>
      <c r="H583" s="10"/>
      <c r="I583" s="20"/>
      <c r="J583" s="49"/>
      <c r="K583" s="119"/>
      <c r="L583" s="108"/>
      <c r="M583" s="9"/>
      <c r="N583" s="9"/>
      <c r="O583" s="71"/>
    </row>
    <row r="584" spans="1:15" ht="15.75">
      <c r="A584" s="30"/>
      <c r="B584" s="76"/>
      <c r="C584" s="11"/>
      <c r="D584" s="10"/>
      <c r="E584" s="10"/>
      <c r="F584" s="11"/>
      <c r="G584" s="22"/>
      <c r="H584" s="10"/>
      <c r="I584" s="23"/>
      <c r="J584" s="49"/>
      <c r="K584" s="119"/>
      <c r="L584" s="108"/>
      <c r="M584" s="9"/>
      <c r="N584" s="9"/>
      <c r="O584" s="71"/>
    </row>
    <row r="585" spans="1:15" ht="15.75">
      <c r="A585" s="30"/>
      <c r="B585" s="76"/>
      <c r="C585" s="11"/>
      <c r="D585" s="10"/>
      <c r="E585" s="10"/>
      <c r="F585" s="11"/>
      <c r="G585" s="22"/>
      <c r="H585" s="10"/>
      <c r="I585" s="20"/>
      <c r="J585" s="49"/>
      <c r="K585" s="119"/>
      <c r="L585" s="108"/>
      <c r="M585" s="9"/>
      <c r="N585" s="9"/>
      <c r="O585" s="71"/>
    </row>
    <row r="586" spans="1:15" ht="15.75">
      <c r="A586" s="30"/>
      <c r="B586" s="28"/>
      <c r="C586" s="11"/>
      <c r="D586" s="10"/>
      <c r="E586" s="10"/>
      <c r="F586" s="10"/>
      <c r="G586" s="22"/>
      <c r="H586" s="10"/>
      <c r="I586" s="23"/>
      <c r="J586" s="49"/>
      <c r="K586" s="119"/>
      <c r="L586" s="108"/>
      <c r="M586" s="9"/>
      <c r="N586" s="9"/>
      <c r="O586" s="71"/>
    </row>
    <row r="587" spans="1:15" ht="15.75">
      <c r="A587" s="30"/>
      <c r="B587" s="28"/>
      <c r="C587" s="11"/>
      <c r="D587" s="10"/>
      <c r="E587" s="10"/>
      <c r="F587" s="11"/>
      <c r="G587" s="22"/>
      <c r="H587" s="10"/>
      <c r="I587" s="23"/>
      <c r="J587" s="49"/>
      <c r="K587" s="119"/>
      <c r="L587" s="108"/>
      <c r="M587" s="9"/>
      <c r="N587" s="9"/>
      <c r="O587" s="71"/>
    </row>
    <row r="588" spans="1:15" ht="15.75">
      <c r="A588" s="30"/>
      <c r="B588" s="28"/>
      <c r="C588" s="11"/>
      <c r="D588" s="10"/>
      <c r="E588" s="10"/>
      <c r="F588" s="11"/>
      <c r="G588" s="22"/>
      <c r="H588" s="10"/>
      <c r="I588" s="23"/>
      <c r="J588" s="49"/>
      <c r="K588" s="119"/>
      <c r="L588" s="108"/>
      <c r="M588" s="9"/>
      <c r="N588" s="9"/>
      <c r="O588" s="71"/>
    </row>
    <row r="589" spans="1:15" ht="15.75">
      <c r="A589" s="30"/>
      <c r="B589" s="28"/>
      <c r="C589" s="21"/>
      <c r="D589" s="10"/>
      <c r="E589" s="10"/>
      <c r="F589" s="11"/>
      <c r="G589" s="22"/>
      <c r="H589" s="10"/>
      <c r="I589" s="23"/>
      <c r="J589" s="49"/>
      <c r="K589" s="119"/>
      <c r="L589" s="108"/>
      <c r="M589" s="9"/>
      <c r="N589" s="9"/>
      <c r="O589" s="71"/>
    </row>
    <row r="590" spans="1:15" ht="15.75">
      <c r="A590" s="30"/>
      <c r="B590" s="28"/>
      <c r="C590" s="11"/>
      <c r="D590" s="10"/>
      <c r="E590" s="10"/>
      <c r="F590" s="11"/>
      <c r="G590" s="22"/>
      <c r="H590" s="10"/>
      <c r="I590" s="23"/>
      <c r="J590" s="49"/>
      <c r="K590" s="119"/>
      <c r="L590" s="108"/>
      <c r="M590" s="9"/>
      <c r="N590" s="9"/>
      <c r="O590" s="71"/>
    </row>
    <row r="591" spans="1:15" ht="15.75">
      <c r="A591" s="30"/>
      <c r="B591" s="28"/>
      <c r="C591" s="11"/>
      <c r="D591" s="10"/>
      <c r="E591" s="10"/>
      <c r="F591" s="11"/>
      <c r="G591" s="22"/>
      <c r="H591" s="10"/>
      <c r="I591" s="20"/>
      <c r="J591" s="49"/>
      <c r="K591" s="119"/>
      <c r="L591" s="108"/>
      <c r="M591" s="9"/>
      <c r="N591" s="9"/>
      <c r="O591" s="71"/>
    </row>
    <row r="592" spans="1:15" ht="15.75">
      <c r="A592" s="30"/>
      <c r="B592" s="28"/>
      <c r="C592" s="11"/>
      <c r="D592" s="10"/>
      <c r="E592" s="10"/>
      <c r="F592" s="11"/>
      <c r="G592" s="22"/>
      <c r="H592" s="10"/>
      <c r="I592" s="20"/>
      <c r="J592" s="49"/>
      <c r="K592" s="119"/>
      <c r="L592" s="108"/>
      <c r="M592" s="9"/>
      <c r="N592" s="9"/>
      <c r="O592" s="71"/>
    </row>
    <row r="593" spans="1:15" ht="15.75">
      <c r="A593" s="30"/>
      <c r="B593" s="28"/>
      <c r="C593" s="18"/>
      <c r="D593" s="10"/>
      <c r="E593" s="10"/>
      <c r="F593" s="18"/>
      <c r="G593" s="22"/>
      <c r="H593" s="10"/>
      <c r="I593" s="23"/>
      <c r="J593" s="49"/>
      <c r="K593" s="119"/>
      <c r="L593" s="108"/>
      <c r="M593" s="9"/>
      <c r="N593" s="9"/>
      <c r="O593" s="71"/>
    </row>
    <row r="594" spans="1:15" ht="15.75">
      <c r="A594" s="30"/>
      <c r="B594" s="28"/>
      <c r="C594" s="11"/>
      <c r="D594" s="10"/>
      <c r="E594" s="10"/>
      <c r="F594" s="11"/>
      <c r="G594" s="22"/>
      <c r="H594" s="10"/>
      <c r="I594" s="23"/>
      <c r="J594" s="49"/>
      <c r="K594" s="119"/>
      <c r="L594" s="108"/>
      <c r="M594" s="9"/>
      <c r="N594" s="9"/>
      <c r="O594" s="71"/>
    </row>
    <row r="595" spans="1:15" ht="15.75">
      <c r="A595" s="30"/>
      <c r="B595" s="28"/>
      <c r="C595" s="21"/>
      <c r="D595" s="10"/>
      <c r="E595" s="10"/>
      <c r="F595" s="11"/>
      <c r="G595" s="22"/>
      <c r="H595" s="10"/>
      <c r="I595" s="20"/>
      <c r="J595" s="49"/>
      <c r="K595" s="119"/>
      <c r="L595" s="108"/>
      <c r="M595" s="9"/>
      <c r="N595" s="9"/>
      <c r="O595" s="71"/>
    </row>
    <row r="596" spans="1:15" ht="15.75">
      <c r="A596" s="30"/>
      <c r="B596" s="28"/>
      <c r="C596" s="11"/>
      <c r="D596" s="10"/>
      <c r="E596" s="10"/>
      <c r="F596" s="18"/>
      <c r="G596" s="22"/>
      <c r="H596" s="10"/>
      <c r="I596" s="20"/>
      <c r="J596" s="49"/>
      <c r="K596" s="119"/>
      <c r="L596" s="108"/>
      <c r="M596" s="9"/>
      <c r="N596" s="9"/>
      <c r="O596" s="71"/>
    </row>
    <row r="597" spans="1:15" ht="15.75">
      <c r="A597" s="30"/>
      <c r="B597" s="28"/>
      <c r="C597" s="11"/>
      <c r="D597" s="10"/>
      <c r="E597" s="10"/>
      <c r="F597" s="10"/>
      <c r="G597" s="22"/>
      <c r="H597" s="10"/>
      <c r="I597" s="20"/>
      <c r="J597" s="49"/>
      <c r="K597" s="119"/>
      <c r="L597" s="108"/>
      <c r="M597" s="9"/>
      <c r="N597" s="9"/>
      <c r="O597" s="71"/>
    </row>
    <row r="598" spans="1:15" ht="15.75">
      <c r="A598" s="30"/>
      <c r="B598" s="28"/>
      <c r="C598" s="21"/>
      <c r="D598" s="10"/>
      <c r="E598" s="10"/>
      <c r="F598" s="10"/>
      <c r="G598" s="22"/>
      <c r="H598" s="10"/>
      <c r="I598" s="20"/>
      <c r="J598" s="49"/>
      <c r="K598" s="119"/>
      <c r="L598" s="108"/>
      <c r="M598" s="9"/>
      <c r="N598" s="9"/>
      <c r="O598" s="71"/>
    </row>
    <row r="599" spans="1:15" ht="15.75">
      <c r="A599" s="30"/>
      <c r="B599" s="28"/>
      <c r="C599" s="21"/>
      <c r="D599" s="10"/>
      <c r="E599" s="10"/>
      <c r="F599" s="18"/>
      <c r="G599" s="22"/>
      <c r="H599" s="10"/>
      <c r="I599" s="20"/>
      <c r="J599" s="49"/>
      <c r="K599" s="119"/>
      <c r="L599" s="108"/>
      <c r="M599" s="9"/>
      <c r="N599" s="9"/>
      <c r="O599" s="71"/>
    </row>
    <row r="600" spans="1:15" ht="15.75">
      <c r="A600" s="30"/>
      <c r="B600" s="28"/>
      <c r="C600" s="11"/>
      <c r="D600" s="10"/>
      <c r="E600" s="10"/>
      <c r="F600" s="10"/>
      <c r="G600" s="22"/>
      <c r="H600" s="10"/>
      <c r="I600" s="20"/>
      <c r="J600" s="49"/>
      <c r="K600" s="119"/>
      <c r="L600" s="108"/>
      <c r="M600" s="9"/>
      <c r="N600" s="9"/>
      <c r="O600" s="71"/>
    </row>
    <row r="601" spans="1:15" ht="15.75">
      <c r="A601" s="30"/>
      <c r="B601" s="28"/>
      <c r="C601" s="21"/>
      <c r="D601" s="10"/>
      <c r="E601" s="10"/>
      <c r="F601" s="11"/>
      <c r="G601" s="22"/>
      <c r="H601" s="10"/>
      <c r="I601" s="23"/>
      <c r="J601" s="49"/>
      <c r="K601" s="119"/>
      <c r="L601" s="108"/>
      <c r="M601" s="9"/>
      <c r="N601" s="9"/>
      <c r="O601" s="71"/>
    </row>
    <row r="602" spans="1:15" ht="15.75">
      <c r="A602" s="30"/>
      <c r="B602" s="28"/>
      <c r="C602" s="11"/>
      <c r="D602" s="10"/>
      <c r="E602" s="10"/>
      <c r="F602" s="11"/>
      <c r="G602" s="22"/>
      <c r="H602" s="10"/>
      <c r="I602" s="23"/>
      <c r="J602" s="49"/>
      <c r="K602" s="119"/>
      <c r="L602" s="108"/>
      <c r="M602" s="9"/>
      <c r="N602" s="9"/>
      <c r="O602" s="71"/>
    </row>
    <row r="603" spans="1:15" ht="15.75">
      <c r="A603" s="30"/>
      <c r="B603" s="28"/>
      <c r="C603" s="11"/>
      <c r="D603" s="10"/>
      <c r="E603" s="10"/>
      <c r="F603" s="10"/>
      <c r="G603" s="22"/>
      <c r="H603" s="10"/>
      <c r="I603" s="20"/>
      <c r="J603" s="49"/>
      <c r="K603" s="119"/>
      <c r="L603" s="108"/>
      <c r="M603" s="9"/>
      <c r="N603" s="9"/>
      <c r="O603" s="71"/>
    </row>
    <row r="604" spans="1:15" ht="15.75">
      <c r="A604" s="30"/>
      <c r="B604" s="28"/>
      <c r="C604" s="11"/>
      <c r="D604" s="10"/>
      <c r="E604" s="10"/>
      <c r="F604" s="11"/>
      <c r="G604" s="22"/>
      <c r="H604" s="10"/>
      <c r="I604" s="23"/>
      <c r="J604" s="49"/>
      <c r="K604" s="119"/>
      <c r="L604" s="108"/>
      <c r="M604" s="9"/>
      <c r="N604" s="9"/>
      <c r="O604" s="71"/>
    </row>
    <row r="605" spans="1:15" ht="15.75">
      <c r="A605" s="30"/>
      <c r="B605" s="28"/>
      <c r="C605" s="21"/>
      <c r="D605" s="10"/>
      <c r="E605" s="10"/>
      <c r="F605" s="18"/>
      <c r="G605" s="22"/>
      <c r="H605" s="10"/>
      <c r="I605" s="23"/>
      <c r="J605" s="49"/>
      <c r="K605" s="119"/>
      <c r="L605" s="108"/>
      <c r="M605" s="9"/>
      <c r="N605" s="9"/>
      <c r="O605" s="71"/>
    </row>
    <row r="606" spans="1:15" ht="15.75">
      <c r="A606" s="30"/>
      <c r="B606" s="28"/>
      <c r="C606" s="11"/>
      <c r="D606" s="10"/>
      <c r="E606" s="10"/>
      <c r="F606" s="10"/>
      <c r="G606" s="22"/>
      <c r="H606" s="10"/>
      <c r="I606" s="23"/>
      <c r="J606" s="49"/>
      <c r="K606" s="119"/>
      <c r="L606" s="108"/>
      <c r="M606" s="9"/>
      <c r="N606" s="9"/>
      <c r="O606" s="71"/>
    </row>
    <row r="607" spans="1:15" ht="15.75">
      <c r="A607" s="30"/>
      <c r="B607" s="28"/>
      <c r="C607" s="21"/>
      <c r="D607" s="10"/>
      <c r="E607" s="10"/>
      <c r="F607" s="11"/>
      <c r="G607" s="22"/>
      <c r="H607" s="10"/>
      <c r="I607" s="23"/>
      <c r="J607" s="49"/>
      <c r="K607" s="126"/>
      <c r="L607" s="42"/>
      <c r="M607" s="22"/>
      <c r="N607" s="10"/>
      <c r="O607" s="20"/>
    </row>
    <row r="608" spans="1:15" ht="15.75">
      <c r="A608" s="30"/>
      <c r="B608" s="28"/>
      <c r="C608" s="11"/>
      <c r="D608" s="10"/>
      <c r="E608" s="10"/>
      <c r="F608" s="11"/>
      <c r="G608" s="22"/>
      <c r="H608" s="10"/>
      <c r="I608" s="23"/>
      <c r="J608" s="49"/>
      <c r="K608" s="126"/>
      <c r="L608" s="42"/>
      <c r="M608" s="22"/>
      <c r="N608" s="10"/>
      <c r="O608" s="20"/>
    </row>
    <row r="609" spans="1:15" ht="15.75">
      <c r="A609" s="30"/>
      <c r="B609" s="28"/>
      <c r="C609" s="11"/>
      <c r="D609" s="10"/>
      <c r="E609" s="10"/>
      <c r="F609" s="11"/>
      <c r="G609" s="22"/>
      <c r="H609" s="10"/>
      <c r="I609" s="23"/>
      <c r="J609" s="49"/>
      <c r="K609" s="126"/>
      <c r="L609" s="107"/>
      <c r="M609" s="10"/>
      <c r="N609" s="10"/>
      <c r="O609" s="10"/>
    </row>
    <row r="610" spans="1:15" ht="15.75">
      <c r="A610" s="30"/>
      <c r="B610" s="28"/>
      <c r="C610" s="11"/>
      <c r="D610" s="10"/>
      <c r="E610" s="10"/>
      <c r="F610" s="11"/>
      <c r="G610" s="22"/>
      <c r="H610" s="10"/>
      <c r="I610" s="23"/>
      <c r="J610" s="49"/>
      <c r="K610" s="126"/>
      <c r="L610" s="107"/>
      <c r="M610" s="10"/>
      <c r="N610" s="10"/>
      <c r="O610" s="10"/>
    </row>
    <row r="611" spans="1:15" ht="15.75">
      <c r="A611" s="30"/>
      <c r="B611" s="28"/>
      <c r="C611" s="21"/>
      <c r="D611" s="10"/>
      <c r="E611" s="10"/>
      <c r="F611" s="11"/>
      <c r="G611" s="22"/>
      <c r="H611" s="10"/>
      <c r="I611" s="20"/>
      <c r="J611" s="49"/>
      <c r="K611" s="126"/>
      <c r="L611" s="107"/>
      <c r="M611" s="10"/>
      <c r="N611" s="10"/>
      <c r="O611" s="10"/>
    </row>
    <row r="612" spans="1:15" ht="15.75">
      <c r="A612" s="30"/>
      <c r="B612" s="28"/>
      <c r="C612" s="11"/>
      <c r="D612" s="10"/>
      <c r="E612" s="10"/>
      <c r="F612" s="11"/>
      <c r="G612" s="22"/>
      <c r="H612" s="10"/>
      <c r="I612" s="23"/>
      <c r="J612" s="49"/>
      <c r="K612" s="126"/>
      <c r="L612" s="107"/>
      <c r="M612" s="10"/>
      <c r="N612" s="10"/>
      <c r="O612" s="10"/>
    </row>
    <row r="613" spans="1:15" ht="15.75">
      <c r="A613" s="30"/>
      <c r="B613" s="28"/>
      <c r="C613" s="10"/>
      <c r="D613" s="10"/>
      <c r="E613" s="10"/>
      <c r="F613" s="11"/>
      <c r="G613" s="10"/>
      <c r="H613" s="10"/>
      <c r="I613" s="10"/>
      <c r="J613" s="49"/>
      <c r="K613" s="126"/>
      <c r="L613" s="107"/>
      <c r="M613" s="10"/>
      <c r="N613" s="10"/>
      <c r="O613" s="10"/>
    </row>
    <row r="614" spans="1:15" ht="15.75">
      <c r="A614" s="30"/>
      <c r="B614" s="28"/>
      <c r="C614" s="10"/>
      <c r="D614" s="10"/>
      <c r="E614" s="10"/>
      <c r="F614" s="11"/>
      <c r="G614" s="10"/>
      <c r="H614" s="10"/>
      <c r="I614" s="10"/>
      <c r="J614" s="49"/>
      <c r="K614" s="126"/>
      <c r="L614" s="107"/>
      <c r="M614" s="10"/>
      <c r="N614" s="10"/>
      <c r="O614" s="10"/>
    </row>
    <row r="615" spans="1:15" ht="15.75">
      <c r="A615" s="30"/>
      <c r="B615" s="28"/>
      <c r="C615" s="11"/>
      <c r="D615" s="10"/>
      <c r="E615" s="10"/>
      <c r="F615" s="11"/>
      <c r="G615" s="10"/>
      <c r="H615" s="10"/>
      <c r="I615" s="10"/>
      <c r="J615" s="49"/>
      <c r="K615" s="126"/>
      <c r="L615" s="107"/>
      <c r="M615" s="10"/>
      <c r="N615" s="10"/>
      <c r="O615" s="10"/>
    </row>
    <row r="616" spans="1:15" ht="15.75">
      <c r="A616" s="30"/>
      <c r="B616" s="28"/>
      <c r="C616" s="11"/>
      <c r="D616" s="10"/>
      <c r="E616" s="10"/>
      <c r="F616" s="11"/>
      <c r="G616" s="10"/>
      <c r="H616" s="10"/>
      <c r="I616" s="10"/>
      <c r="J616" s="49"/>
      <c r="K616" s="126"/>
      <c r="L616" s="107"/>
      <c r="M616" s="10"/>
      <c r="N616" s="10"/>
      <c r="O616" s="10"/>
    </row>
    <row r="617" spans="1:15" ht="15.75">
      <c r="A617" s="30"/>
      <c r="B617" s="28"/>
      <c r="C617" s="21"/>
      <c r="D617" s="10"/>
      <c r="E617" s="10"/>
      <c r="F617" s="11"/>
      <c r="G617" s="22"/>
      <c r="H617" s="10"/>
      <c r="I617" s="23"/>
      <c r="J617" s="49"/>
      <c r="K617" s="126"/>
      <c r="L617" s="107"/>
      <c r="M617" s="10"/>
      <c r="N617" s="10"/>
      <c r="O617" s="10"/>
    </row>
    <row r="618" spans="1:15" ht="15.75">
      <c r="A618" s="30"/>
      <c r="B618" s="28"/>
      <c r="C618" s="11"/>
      <c r="D618" s="10"/>
      <c r="E618" s="10"/>
      <c r="F618" s="10"/>
      <c r="G618" s="22"/>
      <c r="H618" s="10"/>
      <c r="I618" s="23"/>
      <c r="J618" s="49"/>
      <c r="K618" s="126"/>
      <c r="L618" s="107"/>
      <c r="M618" s="10"/>
      <c r="N618" s="10"/>
      <c r="O618" s="10"/>
    </row>
    <row r="619" spans="1:15" ht="15.75">
      <c r="A619" s="30"/>
      <c r="B619" s="28"/>
      <c r="C619" s="11"/>
      <c r="D619" s="10"/>
      <c r="E619" s="10"/>
      <c r="F619" s="11"/>
      <c r="G619" s="22"/>
      <c r="H619" s="10"/>
      <c r="I619" s="20"/>
      <c r="J619" s="49"/>
      <c r="K619" s="126"/>
      <c r="L619" s="107"/>
      <c r="M619" s="10"/>
      <c r="N619" s="10"/>
      <c r="O619" s="10"/>
    </row>
    <row r="620" spans="1:15" ht="15.75">
      <c r="A620" s="30"/>
      <c r="B620" s="28"/>
      <c r="C620" s="18"/>
      <c r="D620" s="10"/>
      <c r="E620" s="10"/>
      <c r="F620" s="11"/>
      <c r="G620" s="22"/>
      <c r="H620" s="10"/>
      <c r="I620" s="23"/>
      <c r="J620" s="49"/>
      <c r="K620" s="126"/>
      <c r="L620" s="107"/>
      <c r="M620" s="10"/>
      <c r="N620" s="10"/>
      <c r="O620" s="10"/>
    </row>
    <row r="621" spans="1:15" ht="15.75">
      <c r="A621" s="30"/>
      <c r="B621" s="17"/>
      <c r="C621" s="11"/>
      <c r="D621" s="11"/>
      <c r="E621" s="11"/>
      <c r="F621" s="11"/>
      <c r="G621" s="19"/>
      <c r="H621" s="11"/>
      <c r="I621" s="36"/>
      <c r="J621" s="50"/>
      <c r="K621" s="126"/>
      <c r="L621" s="107"/>
      <c r="M621" s="10"/>
      <c r="N621" s="10"/>
      <c r="O621" s="10"/>
    </row>
    <row r="622" spans="1:15" ht="15.75">
      <c r="A622" s="30"/>
      <c r="B622" s="17"/>
      <c r="C622" s="11"/>
      <c r="D622" s="11"/>
      <c r="E622" s="11"/>
      <c r="F622" s="11"/>
      <c r="G622" s="19"/>
      <c r="H622" s="11"/>
      <c r="I622" s="36"/>
      <c r="J622" s="50"/>
      <c r="K622" s="126"/>
      <c r="L622" s="107"/>
      <c r="M622" s="10"/>
      <c r="N622" s="10"/>
      <c r="O622" s="10"/>
    </row>
    <row r="623" spans="1:15" ht="15.75">
      <c r="A623" s="30"/>
      <c r="B623" s="17"/>
      <c r="C623" s="11"/>
      <c r="D623" s="11"/>
      <c r="E623" s="11"/>
      <c r="F623" s="11"/>
      <c r="G623" s="19"/>
      <c r="H623" s="11"/>
      <c r="I623" s="36"/>
      <c r="J623" s="50"/>
      <c r="K623" s="126"/>
      <c r="L623" s="107"/>
      <c r="M623" s="10"/>
      <c r="N623" s="10"/>
      <c r="O623" s="10"/>
    </row>
    <row r="624" spans="1:15" ht="15.75">
      <c r="A624" s="30"/>
      <c r="B624" s="17"/>
      <c r="C624" s="11"/>
      <c r="D624" s="11"/>
      <c r="E624" s="11"/>
      <c r="F624" s="11"/>
      <c r="G624" s="19"/>
      <c r="H624" s="11"/>
      <c r="I624" s="36"/>
      <c r="J624" s="50"/>
      <c r="K624" s="126"/>
      <c r="L624" s="107"/>
      <c r="M624" s="10"/>
      <c r="N624" s="10"/>
      <c r="O624" s="10"/>
    </row>
    <row r="625" spans="1:15" ht="15.75">
      <c r="A625" s="30"/>
      <c r="B625" s="28"/>
      <c r="C625" s="11"/>
      <c r="D625" s="10"/>
      <c r="E625" s="10"/>
      <c r="F625" s="11"/>
      <c r="G625" s="22"/>
      <c r="H625" s="10"/>
      <c r="I625" s="23"/>
      <c r="J625" s="49"/>
      <c r="K625" s="126"/>
      <c r="L625" s="107"/>
      <c r="M625" s="10"/>
      <c r="N625" s="10"/>
      <c r="O625" s="10"/>
    </row>
    <row r="626" spans="1:15" ht="15.75">
      <c r="A626" s="30"/>
      <c r="B626" s="17"/>
      <c r="C626" s="18"/>
      <c r="D626" s="11"/>
      <c r="E626" s="11"/>
      <c r="F626" s="11"/>
      <c r="G626" s="19"/>
      <c r="H626" s="11"/>
      <c r="I626" s="36"/>
      <c r="J626" s="50"/>
      <c r="K626" s="126"/>
      <c r="L626" s="107"/>
      <c r="M626" s="10"/>
      <c r="N626" s="10"/>
      <c r="O626" s="10"/>
    </row>
    <row r="627" spans="1:15" ht="15.75">
      <c r="A627" s="30"/>
      <c r="B627" s="17"/>
      <c r="C627" s="18"/>
      <c r="D627" s="11"/>
      <c r="E627" s="11"/>
      <c r="F627" s="11"/>
      <c r="G627" s="19"/>
      <c r="H627" s="11"/>
      <c r="I627" s="36"/>
      <c r="J627" s="50"/>
      <c r="K627" s="126"/>
      <c r="L627" s="107"/>
      <c r="M627" s="10"/>
      <c r="N627" s="10"/>
      <c r="O627" s="10"/>
    </row>
    <row r="628" spans="1:15" ht="15.75">
      <c r="A628" s="30"/>
      <c r="B628" s="28"/>
      <c r="C628" s="21"/>
      <c r="D628" s="10"/>
      <c r="E628" s="10"/>
      <c r="F628" s="11"/>
      <c r="G628" s="22"/>
      <c r="H628" s="10"/>
      <c r="I628" s="23"/>
      <c r="J628" s="49"/>
      <c r="K628" s="126"/>
      <c r="L628" s="107"/>
      <c r="M628" s="10"/>
      <c r="N628" s="10"/>
      <c r="O628" s="10"/>
    </row>
    <row r="629" spans="1:15" ht="15.75">
      <c r="A629" s="30"/>
      <c r="B629" s="28"/>
      <c r="C629" s="11"/>
      <c r="D629" s="10"/>
      <c r="E629" s="10"/>
      <c r="F629" s="11"/>
      <c r="G629" s="22"/>
      <c r="H629" s="10"/>
      <c r="I629" s="23"/>
      <c r="J629" s="49"/>
      <c r="K629" s="126"/>
      <c r="L629" s="107"/>
      <c r="M629" s="10"/>
      <c r="N629" s="10"/>
      <c r="O629" s="10"/>
    </row>
    <row r="630" spans="1:15" ht="15.75">
      <c r="A630" s="30"/>
      <c r="B630" s="28"/>
      <c r="C630" s="11"/>
      <c r="D630" s="10"/>
      <c r="E630" s="10"/>
      <c r="F630" s="10"/>
      <c r="G630" s="22"/>
      <c r="H630" s="10"/>
      <c r="I630" s="23"/>
      <c r="J630" s="49"/>
      <c r="K630" s="126"/>
      <c r="L630" s="107"/>
      <c r="M630" s="10"/>
      <c r="N630" s="10"/>
      <c r="O630" s="10"/>
    </row>
    <row r="631" spans="1:15" ht="15.75">
      <c r="A631" s="30"/>
      <c r="B631" s="28"/>
      <c r="C631" s="11"/>
      <c r="D631" s="10"/>
      <c r="E631" s="10"/>
      <c r="F631" s="11"/>
      <c r="G631" s="22"/>
      <c r="H631" s="10"/>
      <c r="I631" s="23"/>
      <c r="J631" s="49"/>
      <c r="K631" s="126"/>
      <c r="L631" s="107"/>
      <c r="M631" s="10"/>
      <c r="N631" s="10"/>
      <c r="O631" s="10"/>
    </row>
    <row r="632" spans="1:15" ht="15.75">
      <c r="A632" s="30"/>
      <c r="B632" s="28"/>
      <c r="C632" s="11"/>
      <c r="D632" s="10"/>
      <c r="E632" s="10"/>
      <c r="F632" s="11"/>
      <c r="G632" s="22"/>
      <c r="H632" s="10"/>
      <c r="I632" s="23"/>
      <c r="J632" s="49"/>
      <c r="K632" s="126"/>
      <c r="L632" s="107"/>
      <c r="M632" s="10"/>
      <c r="N632" s="10"/>
      <c r="O632" s="10"/>
    </row>
    <row r="633" spans="1:15" ht="15.75">
      <c r="A633" s="30"/>
      <c r="B633" s="28"/>
      <c r="C633" s="11"/>
      <c r="D633" s="10"/>
      <c r="E633" s="10"/>
      <c r="F633" s="11"/>
      <c r="G633" s="22"/>
      <c r="H633" s="10"/>
      <c r="I633" s="23"/>
      <c r="J633" s="49"/>
      <c r="K633" s="126"/>
      <c r="L633" s="107"/>
      <c r="M633" s="10"/>
      <c r="N633" s="10"/>
      <c r="O633" s="10"/>
    </row>
    <row r="634" spans="1:15" ht="15.75">
      <c r="A634" s="30"/>
      <c r="B634" s="28"/>
      <c r="C634" s="11"/>
      <c r="D634" s="10"/>
      <c r="E634" s="10"/>
      <c r="F634" s="11"/>
      <c r="G634" s="22"/>
      <c r="H634" s="10"/>
      <c r="I634" s="23"/>
      <c r="J634" s="49"/>
      <c r="K634" s="126"/>
      <c r="L634" s="107"/>
      <c r="M634" s="10"/>
      <c r="N634" s="10"/>
      <c r="O634" s="10"/>
    </row>
    <row r="635" spans="1:15" ht="15.75">
      <c r="A635" s="30"/>
      <c r="B635" s="28"/>
      <c r="C635" s="29"/>
      <c r="D635" s="68"/>
      <c r="E635" s="68"/>
      <c r="F635" s="11"/>
      <c r="G635" s="68"/>
      <c r="H635" s="68"/>
      <c r="I635" s="68"/>
      <c r="J635" s="121"/>
      <c r="K635" s="126"/>
      <c r="L635" s="107"/>
      <c r="M635" s="10"/>
      <c r="N635" s="10"/>
      <c r="O635" s="10"/>
    </row>
    <row r="636" spans="1:15" ht="15.75">
      <c r="A636" s="30"/>
      <c r="B636" s="28"/>
      <c r="C636" s="18"/>
      <c r="D636" s="10"/>
      <c r="E636" s="10"/>
      <c r="F636" s="10"/>
      <c r="G636" s="22"/>
      <c r="H636" s="10"/>
      <c r="I636" s="23"/>
      <c r="J636" s="49"/>
      <c r="K636" s="126"/>
      <c r="L636" s="107"/>
      <c r="M636" s="10"/>
      <c r="N636" s="10"/>
      <c r="O636" s="10"/>
    </row>
    <row r="637" spans="1:15" ht="15.75">
      <c r="A637" s="30"/>
      <c r="B637" s="28"/>
      <c r="C637" s="11"/>
      <c r="D637" s="10"/>
      <c r="E637" s="10"/>
      <c r="F637" s="11"/>
      <c r="G637" s="22"/>
      <c r="H637" s="10"/>
      <c r="I637" s="23"/>
      <c r="J637" s="49"/>
      <c r="K637" s="126"/>
      <c r="L637" s="107"/>
      <c r="M637" s="10"/>
      <c r="N637" s="10"/>
      <c r="O637" s="10"/>
    </row>
    <row r="638" spans="1:15" ht="15.75">
      <c r="A638" s="30"/>
      <c r="B638" s="28"/>
      <c r="C638" s="21"/>
      <c r="D638" s="10"/>
      <c r="E638" s="10"/>
      <c r="F638" s="11"/>
      <c r="G638" s="22"/>
      <c r="H638" s="10"/>
      <c r="I638" s="23"/>
      <c r="J638" s="49"/>
      <c r="K638" s="126"/>
      <c r="L638" s="107"/>
      <c r="M638" s="10"/>
      <c r="N638" s="10"/>
      <c r="O638" s="10"/>
    </row>
    <row r="639" spans="1:15" ht="15.75">
      <c r="A639" s="30"/>
      <c r="B639" s="28"/>
      <c r="C639" s="18"/>
      <c r="D639" s="10"/>
      <c r="E639" s="10"/>
      <c r="F639" s="10"/>
      <c r="G639" s="22"/>
      <c r="H639" s="10"/>
      <c r="I639" s="23"/>
      <c r="J639" s="49"/>
      <c r="K639" s="126"/>
      <c r="L639" s="107"/>
      <c r="M639" s="10"/>
      <c r="N639" s="10"/>
      <c r="O639" s="10"/>
    </row>
    <row r="640" spans="1:15" ht="15.75">
      <c r="A640" s="30"/>
      <c r="B640" s="28"/>
      <c r="C640" s="11"/>
      <c r="D640" s="10"/>
      <c r="E640" s="10"/>
      <c r="F640" s="11"/>
      <c r="G640" s="22"/>
      <c r="H640" s="10"/>
      <c r="I640" s="23"/>
      <c r="J640" s="49"/>
      <c r="K640" s="126"/>
      <c r="L640" s="107"/>
      <c r="M640" s="10"/>
      <c r="N640" s="10"/>
      <c r="O640" s="10"/>
    </row>
    <row r="641" spans="1:15" ht="15.75">
      <c r="A641" s="30"/>
      <c r="B641" s="28"/>
      <c r="C641" s="11"/>
      <c r="D641" s="10"/>
      <c r="E641" s="10"/>
      <c r="F641" s="11"/>
      <c r="G641" s="22"/>
      <c r="H641" s="10"/>
      <c r="I641" s="23"/>
      <c r="J641" s="49"/>
      <c r="K641" s="126"/>
      <c r="L641" s="107"/>
      <c r="M641" s="10"/>
      <c r="N641" s="10"/>
      <c r="O641" s="10"/>
    </row>
    <row r="642" spans="1:15" ht="15.75">
      <c r="A642" s="30"/>
      <c r="B642" s="28"/>
      <c r="C642" s="11"/>
      <c r="D642" s="10"/>
      <c r="E642" s="10"/>
      <c r="F642" s="11"/>
      <c r="G642" s="22"/>
      <c r="H642" s="10"/>
      <c r="I642" s="23"/>
      <c r="J642" s="49"/>
      <c r="K642" s="126"/>
      <c r="L642" s="107"/>
      <c r="M642" s="10"/>
      <c r="N642" s="10"/>
      <c r="O642" s="10"/>
    </row>
    <row r="643" spans="1:15" ht="15.75">
      <c r="A643" s="30"/>
      <c r="B643" s="28"/>
      <c r="C643" s="21"/>
      <c r="D643" s="10"/>
      <c r="E643" s="10"/>
      <c r="F643" s="11"/>
      <c r="G643" s="22"/>
      <c r="H643" s="10"/>
      <c r="I643" s="23"/>
      <c r="J643" s="49"/>
      <c r="K643" s="126"/>
      <c r="L643" s="107"/>
      <c r="M643" s="10"/>
      <c r="N643" s="10"/>
      <c r="O643" s="10"/>
    </row>
    <row r="644" spans="1:15" ht="15.75">
      <c r="A644" s="30"/>
      <c r="B644" s="28"/>
      <c r="C644" s="11"/>
      <c r="D644" s="10"/>
      <c r="E644" s="10"/>
      <c r="F644" s="11"/>
      <c r="G644" s="22"/>
      <c r="H644" s="10"/>
      <c r="I644" s="23"/>
      <c r="J644" s="49"/>
      <c r="K644" s="126"/>
      <c r="L644" s="107"/>
      <c r="M644" s="10"/>
      <c r="N644" s="10"/>
      <c r="O644" s="10"/>
    </row>
    <row r="645" spans="1:15" ht="15.75">
      <c r="A645" s="30"/>
      <c r="B645" s="28"/>
      <c r="C645" s="11"/>
      <c r="D645" s="10"/>
      <c r="E645" s="10"/>
      <c r="F645" s="11"/>
      <c r="G645" s="22"/>
      <c r="H645" s="10"/>
      <c r="I645" s="23"/>
      <c r="J645" s="49"/>
      <c r="K645" s="126"/>
      <c r="L645" s="107"/>
      <c r="M645" s="10"/>
      <c r="N645" s="10"/>
      <c r="O645" s="10"/>
    </row>
    <row r="646" spans="1:15" ht="15.75">
      <c r="A646" s="30"/>
      <c r="B646" s="28"/>
      <c r="C646" s="21"/>
      <c r="D646" s="10"/>
      <c r="E646" s="10"/>
      <c r="F646" s="11"/>
      <c r="G646" s="22"/>
      <c r="H646" s="10"/>
      <c r="I646" s="20"/>
      <c r="J646" s="49"/>
      <c r="K646" s="126"/>
      <c r="L646" s="107"/>
      <c r="M646" s="10"/>
      <c r="N646" s="10"/>
      <c r="O646" s="10"/>
    </row>
    <row r="647" spans="1:15" ht="15.75">
      <c r="A647" s="30"/>
      <c r="B647" s="28"/>
      <c r="C647" s="21"/>
      <c r="D647" s="10"/>
      <c r="E647" s="10"/>
      <c r="F647" s="11"/>
      <c r="G647" s="22"/>
      <c r="H647" s="10"/>
      <c r="I647" s="23"/>
      <c r="J647" s="49"/>
      <c r="K647" s="126"/>
      <c r="L647" s="107"/>
      <c r="M647" s="10"/>
      <c r="N647" s="10"/>
      <c r="O647" s="10"/>
    </row>
    <row r="648" spans="1:15" ht="15.75">
      <c r="A648" s="30"/>
      <c r="B648" s="28"/>
      <c r="C648" s="11"/>
      <c r="D648" s="10"/>
      <c r="E648" s="10"/>
      <c r="F648" s="11"/>
      <c r="G648" s="22"/>
      <c r="H648" s="10"/>
      <c r="I648" s="23"/>
      <c r="J648" s="49"/>
      <c r="K648" s="126"/>
      <c r="L648" s="107"/>
      <c r="M648" s="10"/>
      <c r="N648" s="10"/>
      <c r="O648" s="10"/>
    </row>
    <row r="649" spans="1:15" ht="15.75">
      <c r="A649" s="30"/>
      <c r="B649" s="28"/>
      <c r="C649" s="21"/>
      <c r="D649" s="10"/>
      <c r="E649" s="10"/>
      <c r="F649" s="11"/>
      <c r="G649" s="22"/>
      <c r="H649" s="10"/>
      <c r="I649" s="20"/>
      <c r="J649" s="49"/>
      <c r="K649" s="126"/>
      <c r="L649" s="107"/>
      <c r="M649" s="10"/>
      <c r="N649" s="10"/>
      <c r="O649" s="10"/>
    </row>
    <row r="650" spans="1:15" ht="15.75">
      <c r="A650" s="30"/>
      <c r="B650" s="28"/>
      <c r="C650" s="11"/>
      <c r="D650" s="10"/>
      <c r="E650" s="10"/>
      <c r="F650" s="11"/>
      <c r="G650" s="22"/>
      <c r="H650" s="10"/>
      <c r="I650" s="20"/>
      <c r="J650" s="49"/>
      <c r="K650" s="126"/>
      <c r="L650" s="107"/>
      <c r="M650" s="10"/>
      <c r="N650" s="10"/>
      <c r="O650" s="10"/>
    </row>
    <row r="651" spans="1:15" ht="15.75">
      <c r="A651" s="30"/>
      <c r="B651" s="28"/>
      <c r="C651" s="11"/>
      <c r="D651" s="10"/>
      <c r="E651" s="10"/>
      <c r="F651" s="11"/>
      <c r="G651" s="22"/>
      <c r="H651" s="10"/>
      <c r="I651" s="20"/>
      <c r="J651" s="49"/>
      <c r="K651" s="126"/>
      <c r="L651" s="107"/>
      <c r="M651" s="10"/>
      <c r="N651" s="10"/>
      <c r="O651" s="10"/>
    </row>
    <row r="652" spans="1:15" ht="15.75">
      <c r="A652" s="30"/>
      <c r="B652" s="28"/>
      <c r="C652" s="11"/>
      <c r="D652" s="10"/>
      <c r="E652" s="10"/>
      <c r="F652" s="11"/>
      <c r="G652" s="22"/>
      <c r="H652" s="10"/>
      <c r="I652" s="20"/>
      <c r="J652" s="49"/>
      <c r="K652" s="126"/>
      <c r="L652" s="107"/>
      <c r="M652" s="10"/>
      <c r="N652" s="10"/>
      <c r="O652" s="10"/>
    </row>
    <row r="653" spans="1:15" ht="15.75">
      <c r="A653" s="30"/>
      <c r="B653" s="28"/>
      <c r="C653" s="21"/>
      <c r="D653" s="10"/>
      <c r="E653" s="10"/>
      <c r="F653" s="11"/>
      <c r="G653" s="22"/>
      <c r="H653" s="10"/>
      <c r="I653" s="23"/>
      <c r="J653" s="49"/>
      <c r="K653" s="126"/>
      <c r="L653" s="107"/>
      <c r="M653" s="10"/>
      <c r="N653" s="10"/>
      <c r="O653" s="10"/>
    </row>
    <row r="654" spans="1:15" ht="15.75">
      <c r="A654" s="30"/>
      <c r="B654" s="28"/>
      <c r="C654" s="11"/>
      <c r="D654" s="10"/>
      <c r="E654" s="10"/>
      <c r="F654" s="10"/>
      <c r="G654" s="22"/>
      <c r="H654" s="10"/>
      <c r="I654" s="23"/>
      <c r="J654" s="49"/>
      <c r="K654" s="126"/>
      <c r="L654" s="107"/>
      <c r="M654" s="10"/>
      <c r="N654" s="10"/>
      <c r="O654" s="10"/>
    </row>
    <row r="655" spans="1:15" ht="15.75">
      <c r="A655" s="30"/>
      <c r="B655" s="17"/>
      <c r="C655" s="18"/>
      <c r="D655" s="11"/>
      <c r="E655" s="11"/>
      <c r="F655" s="11"/>
      <c r="G655" s="19"/>
      <c r="H655" s="11"/>
      <c r="I655" s="36"/>
      <c r="J655" s="50"/>
      <c r="K655" s="126"/>
      <c r="L655" s="107"/>
      <c r="M655" s="10"/>
      <c r="N655" s="10"/>
      <c r="O655" s="10"/>
    </row>
    <row r="656" spans="1:15" ht="15.75">
      <c r="A656" s="30"/>
      <c r="B656" s="17"/>
      <c r="C656" s="11"/>
      <c r="D656" s="11"/>
      <c r="E656" s="11"/>
      <c r="F656" s="11"/>
      <c r="G656" s="19"/>
      <c r="H656" s="11"/>
      <c r="I656" s="36"/>
      <c r="J656" s="50"/>
      <c r="K656" s="126"/>
      <c r="L656" s="107"/>
      <c r="M656" s="10"/>
      <c r="N656" s="10"/>
      <c r="O656" s="10"/>
    </row>
    <row r="657" spans="1:15" ht="15.75">
      <c r="A657" s="30"/>
      <c r="B657" s="28"/>
      <c r="C657" s="11"/>
      <c r="D657" s="10"/>
      <c r="E657" s="10"/>
      <c r="F657" s="11"/>
      <c r="G657" s="22"/>
      <c r="H657" s="10"/>
      <c r="I657" s="20"/>
      <c r="J657" s="49"/>
      <c r="K657" s="126"/>
      <c r="L657" s="107"/>
      <c r="M657" s="10"/>
      <c r="N657" s="10"/>
      <c r="O657" s="10"/>
    </row>
    <row r="658" spans="1:15" ht="15.75">
      <c r="A658" s="30"/>
      <c r="B658" s="28"/>
      <c r="C658" s="21"/>
      <c r="D658" s="10"/>
      <c r="E658" s="10"/>
      <c r="F658" s="10"/>
      <c r="G658" s="22"/>
      <c r="H658" s="10"/>
      <c r="I658" s="23"/>
      <c r="J658" s="49"/>
      <c r="K658" s="126"/>
      <c r="L658" s="107"/>
      <c r="M658" s="10"/>
      <c r="N658" s="10"/>
      <c r="O658" s="10"/>
    </row>
    <row r="659" spans="1:15" ht="15.75">
      <c r="A659" s="30"/>
      <c r="B659" s="28"/>
      <c r="C659" s="21"/>
      <c r="D659" s="10"/>
      <c r="E659" s="10"/>
      <c r="F659" s="11"/>
      <c r="G659" s="22"/>
      <c r="H659" s="10"/>
      <c r="I659" s="23"/>
      <c r="J659" s="49"/>
      <c r="K659" s="126"/>
      <c r="L659" s="107"/>
      <c r="M659" s="10"/>
      <c r="N659" s="10"/>
      <c r="O659" s="10"/>
    </row>
    <row r="660" spans="1:15" ht="15.75">
      <c r="A660" s="30"/>
      <c r="B660" s="28"/>
      <c r="C660" s="11"/>
      <c r="D660" s="10"/>
      <c r="E660" s="10"/>
      <c r="F660" s="10"/>
      <c r="G660" s="22"/>
      <c r="H660" s="10"/>
      <c r="I660" s="23"/>
      <c r="J660" s="49"/>
      <c r="K660" s="126"/>
      <c r="L660" s="107"/>
      <c r="M660" s="10"/>
      <c r="N660" s="10"/>
      <c r="O660" s="10"/>
    </row>
    <row r="661" spans="1:15" ht="15.75">
      <c r="A661" s="30"/>
      <c r="B661" s="28"/>
      <c r="C661" s="11"/>
      <c r="D661" s="10"/>
      <c r="E661" s="10"/>
      <c r="F661" s="10"/>
      <c r="G661" s="22"/>
      <c r="H661" s="10"/>
      <c r="I661" s="23"/>
      <c r="J661" s="49"/>
      <c r="K661" s="126"/>
      <c r="L661" s="107"/>
      <c r="M661" s="10"/>
      <c r="N661" s="10"/>
      <c r="O661" s="10"/>
    </row>
    <row r="662" spans="1:15" ht="15.75">
      <c r="A662" s="30"/>
      <c r="B662" s="28"/>
      <c r="C662" s="11"/>
      <c r="D662" s="10"/>
      <c r="E662" s="10"/>
      <c r="F662" s="11"/>
      <c r="G662" s="22"/>
      <c r="H662" s="10"/>
      <c r="I662" s="23"/>
      <c r="J662" s="49"/>
      <c r="K662" s="126"/>
      <c r="L662" s="107"/>
      <c r="M662" s="10"/>
      <c r="N662" s="10"/>
      <c r="O662" s="10"/>
    </row>
    <row r="663" spans="1:15" ht="15.75">
      <c r="A663" s="30"/>
      <c r="B663" s="28"/>
      <c r="C663" s="11"/>
      <c r="D663" s="10"/>
      <c r="E663" s="10"/>
      <c r="F663" s="11"/>
      <c r="G663" s="22"/>
      <c r="H663" s="10"/>
      <c r="I663" s="23"/>
      <c r="J663" s="49"/>
      <c r="K663" s="126"/>
      <c r="L663" s="107"/>
      <c r="M663" s="10"/>
      <c r="N663" s="10"/>
      <c r="O663" s="10"/>
    </row>
    <row r="664" spans="1:15" ht="15.75">
      <c r="A664" s="30"/>
      <c r="B664" s="28"/>
      <c r="C664" s="21"/>
      <c r="D664" s="10"/>
      <c r="E664" s="10"/>
      <c r="F664" s="11"/>
      <c r="G664" s="22"/>
      <c r="H664" s="10"/>
      <c r="I664" s="23"/>
      <c r="J664" s="49"/>
      <c r="K664" s="126"/>
      <c r="L664" s="107"/>
      <c r="M664" s="10"/>
      <c r="N664" s="10"/>
      <c r="O664" s="10"/>
    </row>
    <row r="665" spans="1:15" ht="15.75">
      <c r="A665" s="30"/>
      <c r="B665" s="28"/>
      <c r="C665" s="11"/>
      <c r="D665" s="10"/>
      <c r="E665" s="10"/>
      <c r="F665" s="11"/>
      <c r="G665" s="22"/>
      <c r="H665" s="10"/>
      <c r="I665" s="23"/>
      <c r="J665" s="49"/>
      <c r="K665" s="126"/>
      <c r="L665" s="107"/>
      <c r="M665" s="10"/>
      <c r="N665" s="10"/>
      <c r="O665" s="10"/>
    </row>
    <row r="666" spans="1:15" ht="15.75">
      <c r="A666" s="30"/>
      <c r="B666" s="28"/>
      <c r="C666" s="11"/>
      <c r="D666" s="11"/>
      <c r="E666" s="11"/>
      <c r="F666" s="11"/>
      <c r="G666" s="22"/>
      <c r="H666" s="10"/>
      <c r="I666" s="23"/>
      <c r="J666" s="49"/>
      <c r="K666" s="126"/>
      <c r="L666" s="107"/>
      <c r="M666" s="10"/>
      <c r="N666" s="10"/>
      <c r="O666" s="10"/>
    </row>
    <row r="667" spans="1:15" ht="15.75">
      <c r="A667" s="30"/>
      <c r="B667" s="28"/>
      <c r="C667" s="18"/>
      <c r="D667" s="11"/>
      <c r="E667" s="11"/>
      <c r="F667" s="11"/>
      <c r="G667" s="19"/>
      <c r="H667" s="11"/>
      <c r="I667" s="36"/>
      <c r="J667" s="50"/>
      <c r="K667" s="126"/>
      <c r="L667" s="107"/>
      <c r="M667" s="10"/>
      <c r="N667" s="10"/>
      <c r="O667" s="10"/>
    </row>
    <row r="668" spans="1:15" ht="15.75">
      <c r="A668" s="30"/>
      <c r="B668" s="28"/>
      <c r="C668" s="18"/>
      <c r="D668" s="11"/>
      <c r="E668" s="11"/>
      <c r="F668" s="11"/>
      <c r="G668" s="19"/>
      <c r="H668" s="11"/>
      <c r="I668" s="36"/>
      <c r="J668" s="50"/>
      <c r="K668" s="126"/>
      <c r="L668" s="107"/>
      <c r="M668" s="10"/>
      <c r="N668" s="10"/>
      <c r="O668" s="10"/>
    </row>
    <row r="669" spans="1:15" ht="15.75">
      <c r="A669" s="30"/>
      <c r="B669" s="28"/>
      <c r="C669" s="11"/>
      <c r="D669" s="10"/>
      <c r="E669" s="10"/>
      <c r="F669" s="11"/>
      <c r="G669" s="22"/>
      <c r="H669" s="10"/>
      <c r="I669" s="23"/>
      <c r="J669" s="49"/>
      <c r="K669" s="126"/>
      <c r="L669" s="107"/>
      <c r="M669" s="10"/>
      <c r="N669" s="10"/>
      <c r="O669" s="10"/>
    </row>
    <row r="670" spans="1:15" ht="15.75">
      <c r="A670" s="30"/>
      <c r="B670" s="28"/>
      <c r="C670" s="11"/>
      <c r="D670" s="10"/>
      <c r="E670" s="10"/>
      <c r="F670" s="11"/>
      <c r="G670" s="22"/>
      <c r="H670" s="10"/>
      <c r="I670" s="23"/>
      <c r="J670" s="49"/>
      <c r="K670" s="126"/>
      <c r="L670" s="107"/>
      <c r="M670" s="10"/>
      <c r="N670" s="10"/>
      <c r="O670" s="10"/>
    </row>
    <row r="671" spans="1:15" ht="15.75">
      <c r="A671" s="30"/>
      <c r="B671" s="28"/>
      <c r="C671" s="11"/>
      <c r="D671" s="10"/>
      <c r="E671" s="10"/>
      <c r="F671" s="11"/>
      <c r="G671" s="22"/>
      <c r="H671" s="10"/>
      <c r="I671" s="23"/>
      <c r="J671" s="49"/>
      <c r="K671" s="126"/>
      <c r="L671" s="107"/>
      <c r="M671" s="10"/>
      <c r="N671" s="10"/>
      <c r="O671" s="10"/>
    </row>
    <row r="672" spans="1:15" ht="15.75">
      <c r="A672" s="30"/>
      <c r="B672" s="28"/>
      <c r="C672" s="11"/>
      <c r="D672" s="10"/>
      <c r="E672" s="10"/>
      <c r="F672" s="11"/>
      <c r="G672" s="22"/>
      <c r="H672" s="10"/>
      <c r="I672" s="23"/>
      <c r="J672" s="49"/>
      <c r="K672" s="126"/>
      <c r="L672" s="107"/>
      <c r="M672" s="10"/>
      <c r="N672" s="10"/>
      <c r="O672" s="10"/>
    </row>
    <row r="673" spans="1:15" ht="15.75">
      <c r="A673" s="30"/>
      <c r="B673" s="28"/>
      <c r="C673" s="11"/>
      <c r="D673" s="10"/>
      <c r="E673" s="10"/>
      <c r="F673" s="11"/>
      <c r="G673" s="22"/>
      <c r="H673" s="10"/>
      <c r="I673" s="20"/>
      <c r="J673" s="49"/>
      <c r="K673" s="126"/>
      <c r="L673" s="107"/>
      <c r="M673" s="10"/>
      <c r="N673" s="10"/>
      <c r="O673" s="10"/>
    </row>
    <row r="674" spans="1:15" ht="15.75">
      <c r="A674" s="30"/>
      <c r="B674" s="76"/>
      <c r="C674" s="11"/>
      <c r="D674" s="68"/>
      <c r="E674" s="68"/>
      <c r="F674" s="11"/>
      <c r="G674" s="82"/>
      <c r="H674" s="68"/>
      <c r="I674" s="83"/>
      <c r="J674" s="106"/>
      <c r="K674" s="126"/>
      <c r="L674" s="107"/>
      <c r="M674" s="10"/>
      <c r="N674" s="10"/>
      <c r="O674" s="10"/>
    </row>
    <row r="675" spans="1:15" ht="15.75">
      <c r="A675" s="30"/>
      <c r="B675" s="28"/>
      <c r="C675" s="11"/>
      <c r="D675" s="10"/>
      <c r="E675" s="10"/>
      <c r="F675" s="11"/>
      <c r="G675" s="22"/>
      <c r="H675" s="10"/>
      <c r="I675" s="20"/>
      <c r="J675" s="49"/>
      <c r="K675" s="126"/>
      <c r="L675" s="107"/>
      <c r="M675" s="10"/>
      <c r="N675" s="10"/>
      <c r="O675" s="10"/>
    </row>
    <row r="676" spans="1:15" ht="15.75">
      <c r="A676" s="30"/>
      <c r="B676" s="28"/>
      <c r="C676" s="11"/>
      <c r="D676" s="10"/>
      <c r="E676" s="10"/>
      <c r="F676" s="11"/>
      <c r="G676" s="22"/>
      <c r="H676" s="10"/>
      <c r="I676" s="23"/>
      <c r="J676" s="49"/>
      <c r="K676" s="126"/>
      <c r="L676" s="107"/>
      <c r="M676" s="10"/>
      <c r="N676" s="10"/>
      <c r="O676" s="10"/>
    </row>
    <row r="677" spans="1:15" ht="15.75">
      <c r="A677" s="30"/>
      <c r="B677" s="28"/>
      <c r="C677" s="11"/>
      <c r="D677" s="10"/>
      <c r="E677" s="10"/>
      <c r="F677" s="11"/>
      <c r="G677" s="22"/>
      <c r="H677" s="10"/>
      <c r="I677" s="23"/>
      <c r="J677" s="125"/>
      <c r="K677" s="126"/>
      <c r="L677" s="107"/>
      <c r="M677" s="10"/>
      <c r="N677" s="10"/>
      <c r="O677" s="10"/>
    </row>
    <row r="678" spans="1:15" ht="15.75">
      <c r="A678" s="30"/>
      <c r="B678" s="28"/>
      <c r="C678" s="11"/>
      <c r="D678" s="10"/>
      <c r="E678" s="10"/>
      <c r="F678" s="10"/>
      <c r="G678" s="22"/>
      <c r="H678" s="10"/>
      <c r="I678" s="20"/>
      <c r="J678" s="49"/>
      <c r="K678" s="126"/>
      <c r="L678" s="107"/>
      <c r="M678" s="10"/>
      <c r="N678" s="10"/>
      <c r="O678" s="10"/>
    </row>
    <row r="679" spans="1:15" ht="15.75">
      <c r="A679" s="30"/>
      <c r="B679" s="28"/>
      <c r="C679" s="11"/>
      <c r="D679" s="10"/>
      <c r="E679" s="10"/>
      <c r="F679" s="10"/>
      <c r="G679" s="22"/>
      <c r="H679" s="10"/>
      <c r="I679" s="20"/>
      <c r="J679" s="49"/>
      <c r="K679" s="126"/>
      <c r="L679" s="107"/>
      <c r="M679" s="10"/>
      <c r="N679" s="10"/>
      <c r="O679" s="10"/>
    </row>
    <row r="680" spans="1:15" ht="15.75">
      <c r="A680" s="30"/>
      <c r="B680" s="28"/>
      <c r="C680" s="11"/>
      <c r="D680" s="10"/>
      <c r="E680" s="10"/>
      <c r="F680" s="11"/>
      <c r="G680" s="22"/>
      <c r="H680" s="10"/>
      <c r="I680" s="23"/>
      <c r="J680" s="49"/>
      <c r="K680" s="126"/>
      <c r="L680" s="107"/>
      <c r="M680" s="10"/>
      <c r="N680" s="10"/>
      <c r="O680" s="10"/>
    </row>
    <row r="681" spans="1:15" ht="15.75">
      <c r="A681" s="30"/>
      <c r="B681" s="28"/>
      <c r="C681" s="11"/>
      <c r="D681" s="10"/>
      <c r="E681" s="10"/>
      <c r="F681" s="11"/>
      <c r="G681" s="22"/>
      <c r="H681" s="10"/>
      <c r="I681" s="23"/>
      <c r="J681" s="49"/>
      <c r="K681" s="126"/>
      <c r="L681" s="107"/>
      <c r="M681" s="10"/>
      <c r="N681" s="10"/>
      <c r="O681" s="10"/>
    </row>
    <row r="682" spans="1:15" ht="15.75">
      <c r="A682" s="30"/>
      <c r="B682" s="28"/>
      <c r="C682" s="11"/>
      <c r="D682" s="10"/>
      <c r="E682" s="10"/>
      <c r="F682" s="11"/>
      <c r="G682" s="22"/>
      <c r="H682" s="10"/>
      <c r="I682" s="23"/>
      <c r="J682" s="49"/>
      <c r="K682" s="126"/>
      <c r="L682" s="107"/>
      <c r="M682" s="10"/>
      <c r="N682" s="10"/>
      <c r="O682" s="10"/>
    </row>
    <row r="683" spans="1:15" ht="15.75">
      <c r="A683" s="30"/>
      <c r="B683" s="28"/>
      <c r="C683" s="21"/>
      <c r="D683" s="10"/>
      <c r="E683" s="10"/>
      <c r="F683" s="11"/>
      <c r="G683" s="22"/>
      <c r="H683" s="10"/>
      <c r="I683" s="23"/>
      <c r="J683" s="49"/>
      <c r="K683" s="126"/>
      <c r="L683" s="107"/>
      <c r="M683" s="10"/>
      <c r="N683" s="10"/>
      <c r="O683" s="10"/>
    </row>
    <row r="684" spans="1:15" ht="15.75">
      <c r="A684" s="30"/>
      <c r="B684" s="28"/>
      <c r="C684" s="11"/>
      <c r="D684" s="10"/>
      <c r="E684" s="10"/>
      <c r="F684" s="10"/>
      <c r="G684" s="22"/>
      <c r="H684" s="10"/>
      <c r="I684" s="23"/>
      <c r="J684" s="49"/>
      <c r="K684" s="126"/>
      <c r="L684" s="107"/>
      <c r="M684" s="10"/>
      <c r="N684" s="10"/>
      <c r="O684" s="10"/>
    </row>
    <row r="685" spans="1:15" ht="15.75">
      <c r="A685" s="30"/>
      <c r="B685" s="28"/>
      <c r="C685" s="11"/>
      <c r="D685" s="10"/>
      <c r="E685" s="10"/>
      <c r="F685" s="10"/>
      <c r="G685" s="22"/>
      <c r="H685" s="10"/>
      <c r="I685" s="20"/>
      <c r="J685" s="49"/>
      <c r="K685" s="126"/>
      <c r="L685" s="107"/>
      <c r="M685" s="10"/>
      <c r="N685" s="10"/>
      <c r="O685" s="10"/>
    </row>
    <row r="686" spans="1:15" ht="15.75">
      <c r="A686" s="30"/>
      <c r="B686" s="28"/>
      <c r="C686" s="29"/>
      <c r="D686" s="68"/>
      <c r="E686" s="68"/>
      <c r="F686" s="11"/>
      <c r="G686" s="87"/>
      <c r="H686" s="68"/>
      <c r="I686" s="68"/>
      <c r="J686" s="121"/>
      <c r="K686" s="126"/>
      <c r="L686" s="107"/>
      <c r="M686" s="10"/>
      <c r="N686" s="10"/>
      <c r="O686" s="10"/>
    </row>
    <row r="687" spans="1:15" ht="15.75">
      <c r="A687" s="30"/>
      <c r="B687" s="28"/>
      <c r="C687" s="18"/>
      <c r="D687" s="10"/>
      <c r="E687" s="10"/>
      <c r="F687" s="10"/>
      <c r="G687" s="22"/>
      <c r="H687" s="10"/>
      <c r="I687" s="23"/>
      <c r="J687" s="49"/>
      <c r="K687" s="126"/>
      <c r="L687" s="107"/>
      <c r="M687" s="10"/>
      <c r="N687" s="10"/>
      <c r="O687" s="10"/>
    </row>
    <row r="688" spans="1:15" ht="15.75">
      <c r="A688" s="30"/>
      <c r="B688" s="28"/>
      <c r="C688" s="18"/>
      <c r="D688" s="10"/>
      <c r="E688" s="10"/>
      <c r="F688" s="10"/>
      <c r="G688" s="22"/>
      <c r="H688" s="10"/>
      <c r="I688" s="23"/>
      <c r="J688" s="49"/>
      <c r="K688" s="126"/>
      <c r="L688" s="107"/>
      <c r="M688" s="10"/>
      <c r="N688" s="10"/>
      <c r="O688" s="10"/>
    </row>
    <row r="689" spans="1:15" ht="15.75">
      <c r="A689" s="30"/>
      <c r="B689" s="28"/>
      <c r="C689" s="18"/>
      <c r="D689" s="10"/>
      <c r="E689" s="10"/>
      <c r="F689" s="11"/>
      <c r="G689" s="22"/>
      <c r="H689" s="10"/>
      <c r="I689" s="23"/>
      <c r="J689" s="49"/>
      <c r="K689" s="126"/>
      <c r="L689" s="107"/>
      <c r="M689" s="10"/>
      <c r="N689" s="10"/>
      <c r="O689" s="10"/>
    </row>
    <row r="690" spans="1:15" ht="15.75">
      <c r="A690" s="30"/>
      <c r="B690" s="28"/>
      <c r="C690" s="11"/>
      <c r="D690" s="10"/>
      <c r="E690" s="10"/>
      <c r="F690" s="10"/>
      <c r="G690" s="22"/>
      <c r="H690" s="10"/>
      <c r="I690" s="23"/>
      <c r="J690" s="49"/>
      <c r="K690" s="126"/>
      <c r="L690" s="107"/>
      <c r="M690" s="10"/>
      <c r="N690" s="10"/>
      <c r="O690" s="10"/>
    </row>
    <row r="691" spans="1:15" ht="15.75">
      <c r="A691" s="30"/>
      <c r="B691" s="28"/>
      <c r="C691" s="11"/>
      <c r="D691" s="10"/>
      <c r="E691" s="10"/>
      <c r="F691" s="10"/>
      <c r="G691" s="22"/>
      <c r="H691" s="10"/>
      <c r="I691" s="23"/>
      <c r="J691" s="49"/>
      <c r="K691" s="126"/>
      <c r="L691" s="107"/>
      <c r="M691" s="10"/>
      <c r="N691" s="10"/>
      <c r="O691" s="10"/>
    </row>
    <row r="692" spans="1:15" ht="15.75">
      <c r="A692" s="30"/>
      <c r="B692" s="28"/>
      <c r="C692" s="21"/>
      <c r="D692" s="10"/>
      <c r="E692" s="10"/>
      <c r="F692" s="11"/>
      <c r="G692" s="22"/>
      <c r="H692" s="10"/>
      <c r="I692" s="23"/>
      <c r="J692" s="49"/>
      <c r="K692" s="126"/>
      <c r="L692" s="107"/>
      <c r="M692" s="10"/>
      <c r="N692" s="10"/>
      <c r="O692" s="10"/>
    </row>
    <row r="693" spans="1:15" ht="15.75">
      <c r="A693" s="30"/>
      <c r="B693" s="28"/>
      <c r="C693" s="11"/>
      <c r="D693" s="10"/>
      <c r="E693" s="10"/>
      <c r="F693" s="10"/>
      <c r="G693" s="22"/>
      <c r="H693" s="10"/>
      <c r="I693" s="23"/>
      <c r="J693" s="49"/>
      <c r="K693" s="126"/>
      <c r="L693" s="107"/>
      <c r="M693" s="10"/>
      <c r="N693" s="10"/>
      <c r="O693" s="10"/>
    </row>
    <row r="694" spans="1:15" ht="15.75">
      <c r="A694" s="30"/>
      <c r="B694" s="28"/>
      <c r="C694" s="11"/>
      <c r="D694" s="10"/>
      <c r="E694" s="10"/>
      <c r="F694" s="11"/>
      <c r="G694" s="22"/>
      <c r="H694" s="10"/>
      <c r="I694" s="20"/>
      <c r="J694" s="49"/>
      <c r="K694" s="126"/>
      <c r="L694" s="107"/>
      <c r="M694" s="10"/>
      <c r="N694" s="10"/>
      <c r="O694" s="10"/>
    </row>
    <row r="695" spans="1:15" ht="15.75">
      <c r="A695" s="30"/>
      <c r="B695" s="28"/>
      <c r="C695" s="21"/>
      <c r="D695" s="10"/>
      <c r="E695" s="10"/>
      <c r="F695" s="11"/>
      <c r="G695" s="22"/>
      <c r="H695" s="10"/>
      <c r="I695" s="23"/>
      <c r="J695" s="49"/>
      <c r="K695" s="126"/>
      <c r="L695" s="107"/>
      <c r="M695" s="10"/>
      <c r="N695" s="10"/>
      <c r="O695" s="10"/>
    </row>
    <row r="696" spans="1:15" ht="15.75">
      <c r="A696" s="30"/>
      <c r="B696" s="28"/>
      <c r="C696" s="11"/>
      <c r="D696" s="10"/>
      <c r="E696" s="10"/>
      <c r="F696" s="11"/>
      <c r="G696" s="22"/>
      <c r="H696" s="10"/>
      <c r="I696" s="23"/>
      <c r="J696" s="49"/>
      <c r="K696" s="126"/>
      <c r="L696" s="107"/>
      <c r="M696" s="10"/>
      <c r="N696" s="10"/>
      <c r="O696" s="10"/>
    </row>
    <row r="697" spans="1:15" ht="15.75">
      <c r="A697" s="30"/>
      <c r="B697" s="28"/>
      <c r="C697" s="11"/>
      <c r="D697" s="10"/>
      <c r="E697" s="10"/>
      <c r="F697" s="11"/>
      <c r="G697" s="22"/>
      <c r="H697" s="10"/>
      <c r="I697" s="20"/>
      <c r="J697" s="49"/>
      <c r="K697" s="126"/>
      <c r="L697" s="107"/>
      <c r="M697" s="10"/>
      <c r="N697" s="10"/>
      <c r="O697" s="10"/>
    </row>
    <row r="698" spans="1:15" ht="15.75">
      <c r="A698" s="30"/>
      <c r="B698" s="28"/>
      <c r="C698" s="11"/>
      <c r="D698" s="10"/>
      <c r="E698" s="10"/>
      <c r="F698" s="11"/>
      <c r="G698" s="22"/>
      <c r="H698" s="10"/>
      <c r="I698" s="23"/>
      <c r="J698" s="49"/>
      <c r="K698" s="126"/>
      <c r="L698" s="107"/>
      <c r="M698" s="10"/>
      <c r="N698" s="10"/>
      <c r="O698" s="10"/>
    </row>
    <row r="699" spans="1:15" ht="15.75">
      <c r="A699" s="30"/>
      <c r="B699" s="28"/>
      <c r="C699" s="11"/>
      <c r="D699" s="10"/>
      <c r="E699" s="10"/>
      <c r="F699" s="11"/>
      <c r="G699" s="22"/>
      <c r="H699" s="10"/>
      <c r="I699" s="23"/>
      <c r="J699" s="49"/>
      <c r="K699" s="126"/>
      <c r="L699" s="107"/>
      <c r="M699" s="10"/>
      <c r="N699" s="10"/>
      <c r="O699" s="10"/>
    </row>
    <row r="700" spans="1:15" ht="15.75">
      <c r="A700" s="30"/>
      <c r="B700" s="28"/>
      <c r="C700" s="11"/>
      <c r="D700" s="10"/>
      <c r="E700" s="10"/>
      <c r="F700" s="11"/>
      <c r="G700" s="22"/>
      <c r="H700" s="10"/>
      <c r="I700" s="23"/>
      <c r="J700" s="49"/>
      <c r="K700" s="126"/>
      <c r="L700" s="107"/>
      <c r="M700" s="10"/>
      <c r="N700" s="10"/>
      <c r="O700" s="10"/>
    </row>
    <row r="701" spans="1:15" ht="15.75">
      <c r="A701" s="30"/>
      <c r="B701" s="28"/>
      <c r="C701" s="11"/>
      <c r="D701" s="10"/>
      <c r="E701" s="10"/>
      <c r="F701" s="11"/>
      <c r="G701" s="22"/>
      <c r="H701" s="10"/>
      <c r="I701" s="23"/>
      <c r="J701" s="49"/>
      <c r="K701" s="126"/>
      <c r="L701" s="107"/>
      <c r="M701" s="10"/>
      <c r="N701" s="10"/>
      <c r="O701" s="10"/>
    </row>
    <row r="702" spans="1:15" ht="15.75">
      <c r="A702" s="30"/>
      <c r="B702" s="28"/>
      <c r="C702" s="11"/>
      <c r="D702" s="10"/>
      <c r="E702" s="10"/>
      <c r="F702" s="11"/>
      <c r="G702" s="22"/>
      <c r="H702" s="10"/>
      <c r="I702" s="23"/>
      <c r="J702" s="49"/>
      <c r="K702" s="126"/>
      <c r="L702" s="107"/>
      <c r="M702" s="10"/>
      <c r="N702" s="10"/>
      <c r="O702" s="10"/>
    </row>
    <row r="703" spans="1:15" ht="15.75">
      <c r="A703" s="30"/>
      <c r="B703" s="28"/>
      <c r="C703" s="11"/>
      <c r="D703" s="10"/>
      <c r="E703" s="10"/>
      <c r="F703" s="11"/>
      <c r="G703" s="22"/>
      <c r="H703" s="10"/>
      <c r="I703" s="23"/>
      <c r="J703" s="49"/>
      <c r="K703" s="126"/>
      <c r="L703" s="107"/>
      <c r="M703" s="10"/>
      <c r="N703" s="10"/>
      <c r="O703" s="10"/>
    </row>
    <row r="704" spans="1:15" ht="15.75">
      <c r="A704" s="30"/>
      <c r="B704" s="28"/>
      <c r="C704" s="11"/>
      <c r="D704" s="10"/>
      <c r="E704" s="10"/>
      <c r="F704" s="11"/>
      <c r="G704" s="22"/>
      <c r="H704" s="10"/>
      <c r="I704" s="23"/>
      <c r="J704" s="49"/>
      <c r="K704" s="126"/>
      <c r="L704" s="107"/>
      <c r="M704" s="10"/>
      <c r="N704" s="10"/>
      <c r="O704" s="10"/>
    </row>
    <row r="705" spans="1:15" ht="15.75">
      <c r="A705" s="30"/>
      <c r="B705" s="28"/>
      <c r="C705" s="11"/>
      <c r="D705" s="10"/>
      <c r="E705" s="10"/>
      <c r="F705" s="11"/>
      <c r="G705" s="22"/>
      <c r="H705" s="10"/>
      <c r="I705" s="23"/>
      <c r="J705" s="49"/>
      <c r="K705" s="126"/>
      <c r="L705" s="107"/>
      <c r="M705" s="10"/>
      <c r="N705" s="10"/>
      <c r="O705" s="10"/>
    </row>
    <row r="706" spans="1:15" ht="15.75">
      <c r="A706" s="30"/>
      <c r="B706" s="28"/>
      <c r="C706" s="11"/>
      <c r="D706" s="10"/>
      <c r="E706" s="10"/>
      <c r="F706" s="11"/>
      <c r="G706" s="22"/>
      <c r="H706" s="10"/>
      <c r="I706" s="23"/>
      <c r="J706" s="49"/>
      <c r="K706" s="126"/>
      <c r="L706" s="107"/>
      <c r="M706" s="10"/>
      <c r="N706" s="10"/>
      <c r="O706" s="10"/>
    </row>
    <row r="707" spans="1:15" ht="15.75">
      <c r="A707" s="30"/>
      <c r="B707" s="28"/>
      <c r="C707" s="11"/>
      <c r="D707" s="10"/>
      <c r="E707" s="10"/>
      <c r="F707" s="11"/>
      <c r="G707" s="22"/>
      <c r="H707" s="10"/>
      <c r="I707" s="23"/>
      <c r="J707" s="49"/>
      <c r="K707" s="126"/>
      <c r="L707" s="107"/>
      <c r="M707" s="10"/>
      <c r="N707" s="10"/>
      <c r="O707" s="10"/>
    </row>
    <row r="708" spans="1:15" ht="15.75">
      <c r="A708" s="30"/>
      <c r="B708" s="28"/>
      <c r="C708" s="11"/>
      <c r="D708" s="10"/>
      <c r="E708" s="10"/>
      <c r="F708" s="11"/>
      <c r="G708" s="22"/>
      <c r="H708" s="10"/>
      <c r="I708" s="23"/>
      <c r="J708" s="49"/>
      <c r="K708" s="126"/>
      <c r="L708" s="107"/>
      <c r="M708" s="10"/>
      <c r="N708" s="10"/>
      <c r="O708" s="10"/>
    </row>
    <row r="709" spans="1:15" ht="15.75">
      <c r="A709" s="30"/>
      <c r="B709" s="28"/>
      <c r="C709" s="11"/>
      <c r="D709" s="10"/>
      <c r="E709" s="10"/>
      <c r="F709" s="11"/>
      <c r="G709" s="22"/>
      <c r="H709" s="10"/>
      <c r="I709" s="23"/>
      <c r="J709" s="49"/>
      <c r="K709" s="126"/>
      <c r="L709" s="107"/>
      <c r="M709" s="10"/>
      <c r="N709" s="10"/>
      <c r="O709" s="10"/>
    </row>
    <row r="710" spans="1:15" ht="15.75">
      <c r="A710" s="30"/>
      <c r="B710" s="28"/>
      <c r="C710" s="21"/>
      <c r="D710" s="10"/>
      <c r="E710" s="10"/>
      <c r="F710" s="11"/>
      <c r="G710" s="22"/>
      <c r="H710" s="10"/>
      <c r="I710" s="23"/>
      <c r="J710" s="49"/>
      <c r="K710" s="126"/>
      <c r="L710" s="107"/>
      <c r="M710" s="10"/>
      <c r="N710" s="10"/>
      <c r="O710" s="10"/>
    </row>
    <row r="711" spans="1:15" ht="15.75">
      <c r="A711" s="30"/>
      <c r="B711" s="28"/>
      <c r="C711" s="11"/>
      <c r="D711" s="10"/>
      <c r="E711" s="10"/>
      <c r="F711" s="10"/>
      <c r="G711" s="22"/>
      <c r="H711" s="10"/>
      <c r="I711" s="23"/>
      <c r="J711" s="49"/>
      <c r="K711" s="126"/>
      <c r="L711" s="107"/>
      <c r="M711" s="10"/>
      <c r="N711" s="10"/>
      <c r="O711" s="10"/>
    </row>
    <row r="712" spans="1:15" ht="15.75">
      <c r="A712" s="30"/>
      <c r="B712" s="28"/>
      <c r="C712" s="21"/>
      <c r="D712" s="10"/>
      <c r="E712" s="10"/>
      <c r="F712" s="10"/>
      <c r="G712" s="22"/>
      <c r="H712" s="10"/>
      <c r="I712" s="23"/>
      <c r="J712" s="49"/>
      <c r="K712" s="126"/>
      <c r="L712" s="107"/>
      <c r="M712" s="10"/>
      <c r="N712" s="10"/>
      <c r="O712" s="10"/>
    </row>
    <row r="713" spans="1:15" ht="15.75">
      <c r="A713" s="30"/>
      <c r="B713" s="28"/>
      <c r="C713" s="21"/>
      <c r="D713" s="10"/>
      <c r="E713" s="10"/>
      <c r="F713" s="11"/>
      <c r="G713" s="22"/>
      <c r="H713" s="10"/>
      <c r="I713" s="23"/>
      <c r="J713" s="49"/>
      <c r="K713" s="126"/>
      <c r="L713" s="107"/>
      <c r="M713" s="10"/>
      <c r="N713" s="10"/>
      <c r="O713" s="10"/>
    </row>
    <row r="714" spans="1:15" ht="15.75">
      <c r="A714" s="30"/>
      <c r="B714" s="28"/>
      <c r="C714" s="11"/>
      <c r="D714" s="10"/>
      <c r="E714" s="10"/>
      <c r="F714" s="10"/>
      <c r="G714" s="22"/>
      <c r="H714" s="10"/>
      <c r="I714" s="23"/>
      <c r="J714" s="49"/>
      <c r="K714" s="126"/>
      <c r="L714" s="107"/>
      <c r="M714" s="10"/>
      <c r="N714" s="10"/>
      <c r="O714" s="10"/>
    </row>
    <row r="715" spans="1:15" ht="15.75">
      <c r="A715" s="30"/>
      <c r="B715" s="28"/>
      <c r="C715" s="11"/>
      <c r="D715" s="10"/>
      <c r="E715" s="10"/>
      <c r="F715" s="10"/>
      <c r="G715" s="22"/>
      <c r="H715" s="10"/>
      <c r="I715" s="23"/>
      <c r="J715" s="49"/>
      <c r="K715" s="126"/>
      <c r="L715" s="107"/>
      <c r="M715" s="10"/>
      <c r="N715" s="10"/>
      <c r="O715" s="10"/>
    </row>
    <row r="716" spans="1:15" ht="15.75">
      <c r="A716" s="30"/>
      <c r="B716" s="17"/>
      <c r="C716" s="18"/>
      <c r="D716" s="11"/>
      <c r="E716" s="11"/>
      <c r="F716" s="11"/>
      <c r="G716" s="19"/>
      <c r="H716" s="11"/>
      <c r="I716" s="20"/>
      <c r="J716" s="50"/>
      <c r="K716" s="126"/>
      <c r="L716" s="107"/>
      <c r="M716" s="10"/>
      <c r="N716" s="10"/>
      <c r="O716" s="10"/>
    </row>
    <row r="717" spans="1:15" ht="15.75">
      <c r="A717" s="30"/>
      <c r="B717" s="28"/>
      <c r="C717" s="18"/>
      <c r="D717" s="10"/>
      <c r="E717" s="10"/>
      <c r="F717" s="11"/>
      <c r="G717" s="22"/>
      <c r="H717" s="10"/>
      <c r="I717" s="20"/>
      <c r="J717" s="49"/>
      <c r="K717" s="126"/>
      <c r="L717" s="107"/>
      <c r="M717" s="10"/>
      <c r="N717" s="10"/>
      <c r="O717" s="10"/>
    </row>
    <row r="718" spans="1:15" ht="15.75">
      <c r="A718" s="30"/>
      <c r="B718" s="28"/>
      <c r="C718" s="21"/>
      <c r="D718" s="10"/>
      <c r="E718" s="10"/>
      <c r="F718" s="11"/>
      <c r="G718" s="22"/>
      <c r="H718" s="10"/>
      <c r="I718" s="23"/>
      <c r="J718" s="49"/>
      <c r="K718" s="126"/>
      <c r="L718" s="107"/>
      <c r="M718" s="10"/>
      <c r="N718" s="10"/>
      <c r="O718" s="10"/>
    </row>
    <row r="719" spans="1:15" ht="15.75">
      <c r="A719" s="30"/>
      <c r="B719" s="28"/>
      <c r="C719" s="21"/>
      <c r="D719" s="10"/>
      <c r="E719" s="10"/>
      <c r="F719" s="11"/>
      <c r="G719" s="22"/>
      <c r="H719" s="10"/>
      <c r="I719" s="23"/>
      <c r="J719" s="49"/>
      <c r="K719" s="126"/>
      <c r="L719" s="107"/>
      <c r="M719" s="10"/>
      <c r="N719" s="10"/>
      <c r="O719" s="10"/>
    </row>
    <row r="720" spans="1:15" ht="15.75">
      <c r="A720" s="30"/>
      <c r="B720" s="28"/>
      <c r="C720" s="18"/>
      <c r="D720" s="10"/>
      <c r="E720" s="10"/>
      <c r="F720" s="10"/>
      <c r="G720" s="22"/>
      <c r="H720" s="10"/>
      <c r="I720" s="23"/>
      <c r="J720" s="49"/>
      <c r="K720" s="126"/>
      <c r="L720" s="107"/>
      <c r="M720" s="10"/>
      <c r="N720" s="10"/>
      <c r="O720" s="10"/>
    </row>
    <row r="721" spans="1:15" ht="15.75">
      <c r="A721" s="30"/>
      <c r="B721" s="28"/>
      <c r="C721" s="18"/>
      <c r="D721" s="10"/>
      <c r="E721" s="10"/>
      <c r="F721" s="11"/>
      <c r="G721" s="22"/>
      <c r="H721" s="10"/>
      <c r="I721" s="23"/>
      <c r="J721" s="49"/>
      <c r="K721" s="126"/>
      <c r="L721" s="107"/>
      <c r="M721" s="10"/>
      <c r="N721" s="10"/>
      <c r="O721" s="10"/>
    </row>
    <row r="722" spans="1:15" ht="15.75">
      <c r="A722" s="30"/>
      <c r="B722" s="24"/>
      <c r="C722" s="11"/>
      <c r="D722" s="10"/>
      <c r="E722" s="10"/>
      <c r="F722" s="11"/>
      <c r="G722" s="10"/>
      <c r="H722" s="10"/>
      <c r="I722" s="20"/>
      <c r="J722" s="49"/>
      <c r="K722" s="126"/>
      <c r="L722" s="107"/>
      <c r="M722" s="10"/>
      <c r="N722" s="10"/>
      <c r="O722" s="10"/>
    </row>
    <row r="723" spans="1:15" ht="15.75">
      <c r="A723" s="30"/>
      <c r="B723" s="28"/>
      <c r="C723" s="18"/>
      <c r="D723" s="10"/>
      <c r="E723" s="10"/>
      <c r="F723" s="11"/>
      <c r="G723" s="22"/>
      <c r="H723" s="10"/>
      <c r="I723" s="23"/>
      <c r="J723" s="49"/>
      <c r="K723" s="126"/>
      <c r="L723" s="107"/>
      <c r="M723" s="10"/>
      <c r="N723" s="10"/>
      <c r="O723" s="10"/>
    </row>
    <row r="724" spans="1:15" ht="15.75">
      <c r="A724" s="30"/>
      <c r="B724" s="28"/>
      <c r="C724" s="21"/>
      <c r="D724" s="10"/>
      <c r="E724" s="10"/>
      <c r="F724" s="10"/>
      <c r="G724" s="22"/>
      <c r="H724" s="10"/>
      <c r="I724" s="23"/>
      <c r="J724" s="49"/>
      <c r="K724" s="126"/>
      <c r="L724" s="107"/>
      <c r="M724" s="10"/>
      <c r="N724" s="10"/>
      <c r="O724" s="10"/>
    </row>
    <row r="725" spans="1:15" ht="15.75">
      <c r="A725" s="30"/>
      <c r="B725" s="28"/>
      <c r="C725" s="85"/>
      <c r="D725" s="68"/>
      <c r="E725" s="68"/>
      <c r="F725" s="11"/>
      <c r="G725" s="68"/>
      <c r="H725" s="68"/>
      <c r="I725" s="68"/>
      <c r="J725" s="121"/>
      <c r="K725" s="126"/>
      <c r="L725" s="107"/>
      <c r="M725" s="10"/>
      <c r="N725" s="10"/>
      <c r="O725" s="10"/>
    </row>
    <row r="726" spans="1:15" ht="15.75">
      <c r="A726" s="30"/>
      <c r="B726" s="28"/>
      <c r="C726" s="11"/>
      <c r="D726" s="10"/>
      <c r="E726" s="10"/>
      <c r="F726" s="10"/>
      <c r="G726" s="22"/>
      <c r="H726" s="10"/>
      <c r="I726" s="23"/>
      <c r="J726" s="49"/>
      <c r="K726" s="126"/>
      <c r="L726" s="107"/>
      <c r="M726" s="10"/>
      <c r="N726" s="10"/>
      <c r="O726" s="10"/>
    </row>
    <row r="727" spans="1:15" ht="15.75">
      <c r="A727" s="30"/>
      <c r="B727" s="28"/>
      <c r="C727" s="21"/>
      <c r="D727" s="10"/>
      <c r="E727" s="10"/>
      <c r="F727" s="10"/>
      <c r="G727" s="22"/>
      <c r="H727" s="10"/>
      <c r="I727" s="23"/>
      <c r="J727" s="49"/>
      <c r="K727" s="126"/>
      <c r="L727" s="107"/>
      <c r="M727" s="10"/>
      <c r="N727" s="10"/>
      <c r="O727" s="10"/>
    </row>
    <row r="728" spans="1:15" ht="15.75">
      <c r="A728" s="30"/>
      <c r="B728" s="28"/>
      <c r="C728" s="21"/>
      <c r="D728" s="10"/>
      <c r="E728" s="10"/>
      <c r="F728" s="26"/>
      <c r="G728" s="22"/>
      <c r="H728" s="10"/>
      <c r="I728" s="23"/>
      <c r="J728" s="49"/>
      <c r="K728" s="126"/>
      <c r="L728" s="107"/>
      <c r="M728" s="10"/>
      <c r="N728" s="10"/>
      <c r="O728" s="10"/>
    </row>
    <row r="729" spans="1:15" ht="15.75">
      <c r="A729" s="30"/>
      <c r="B729" s="28"/>
      <c r="C729" s="11"/>
      <c r="D729" s="10"/>
      <c r="E729" s="10"/>
      <c r="F729" s="10"/>
      <c r="G729" s="22"/>
      <c r="H729" s="10"/>
      <c r="I729" s="23"/>
      <c r="J729" s="49"/>
      <c r="K729" s="126"/>
      <c r="L729" s="107"/>
      <c r="M729" s="10"/>
      <c r="N729" s="10"/>
      <c r="O729" s="10"/>
    </row>
    <row r="730" spans="1:15" ht="15.75">
      <c r="A730" s="30"/>
      <c r="B730" s="28"/>
      <c r="C730" s="11"/>
      <c r="D730" s="10"/>
      <c r="E730" s="10"/>
      <c r="F730" s="11"/>
      <c r="G730" s="22"/>
      <c r="H730" s="10"/>
      <c r="I730" s="20"/>
      <c r="J730" s="49"/>
      <c r="K730" s="126"/>
      <c r="L730" s="107"/>
      <c r="M730" s="10"/>
      <c r="N730" s="10"/>
      <c r="O730" s="10"/>
    </row>
    <row r="731" spans="1:15" ht="15.75">
      <c r="A731" s="30"/>
      <c r="B731" s="28"/>
      <c r="C731" s="21"/>
      <c r="D731" s="10"/>
      <c r="E731" s="10"/>
      <c r="F731" s="26"/>
      <c r="G731" s="22"/>
      <c r="H731" s="10"/>
      <c r="I731" s="23"/>
      <c r="J731" s="49"/>
      <c r="K731" s="126"/>
      <c r="L731" s="107"/>
      <c r="M731" s="10"/>
      <c r="N731" s="10"/>
      <c r="O731" s="10"/>
    </row>
    <row r="732" spans="1:15" ht="15.75">
      <c r="A732" s="30"/>
      <c r="B732" s="28"/>
      <c r="C732" s="11"/>
      <c r="D732" s="10"/>
      <c r="E732" s="10"/>
      <c r="F732" s="10"/>
      <c r="G732" s="22"/>
      <c r="H732" s="10"/>
      <c r="I732" s="23"/>
      <c r="J732" s="49"/>
      <c r="K732" s="126"/>
      <c r="L732" s="107"/>
      <c r="M732" s="10"/>
      <c r="N732" s="10"/>
      <c r="O732" s="10"/>
    </row>
    <row r="733" spans="1:10" ht="15">
      <c r="A733" s="31"/>
      <c r="B733" s="28"/>
      <c r="C733" s="21"/>
      <c r="D733" s="10"/>
      <c r="E733" s="10"/>
      <c r="F733" s="11"/>
      <c r="G733" s="22"/>
      <c r="H733" s="10"/>
      <c r="I733" s="20"/>
      <c r="J733" s="49"/>
    </row>
    <row r="734" spans="1:10" ht="15">
      <c r="A734" s="31"/>
      <c r="B734" s="28"/>
      <c r="C734" s="11"/>
      <c r="D734" s="10"/>
      <c r="E734" s="10"/>
      <c r="F734" s="10"/>
      <c r="G734" s="22"/>
      <c r="H734" s="10"/>
      <c r="I734" s="20"/>
      <c r="J734" s="49"/>
    </row>
    <row r="735" spans="1:10" ht="15">
      <c r="A735" s="31"/>
      <c r="B735" s="28"/>
      <c r="C735" s="11"/>
      <c r="D735" s="10"/>
      <c r="E735" s="10"/>
      <c r="F735" s="10"/>
      <c r="G735" s="22"/>
      <c r="H735" s="10"/>
      <c r="I735" s="20"/>
      <c r="J735" s="49"/>
    </row>
    <row r="736" spans="1:11" ht="15">
      <c r="A736" s="31"/>
      <c r="B736" s="28"/>
      <c r="C736" s="18"/>
      <c r="D736" s="11"/>
      <c r="E736" s="11"/>
      <c r="F736" s="11"/>
      <c r="G736" s="19"/>
      <c r="H736" s="11"/>
      <c r="I736" s="36"/>
      <c r="J736" s="50"/>
      <c r="K736" s="75"/>
    </row>
    <row r="737" spans="1:11" ht="15">
      <c r="A737" s="31"/>
      <c r="B737" s="28"/>
      <c r="C737" s="11"/>
      <c r="D737" s="11"/>
      <c r="E737" s="11"/>
      <c r="F737" s="11"/>
      <c r="G737" s="19"/>
      <c r="H737" s="11"/>
      <c r="I737" s="36"/>
      <c r="J737" s="50"/>
      <c r="K737" s="75"/>
    </row>
    <row r="738" spans="1:10" ht="15">
      <c r="A738" s="31"/>
      <c r="B738" s="28"/>
      <c r="C738" s="11"/>
      <c r="D738" s="10"/>
      <c r="E738" s="10"/>
      <c r="F738" s="10"/>
      <c r="G738" s="22"/>
      <c r="H738" s="10"/>
      <c r="I738" s="23"/>
      <c r="J738" s="49"/>
    </row>
    <row r="739" spans="1:10" ht="15">
      <c r="A739" s="31"/>
      <c r="B739" s="28"/>
      <c r="C739" s="21"/>
      <c r="D739" s="10"/>
      <c r="E739" s="10"/>
      <c r="F739" s="11"/>
      <c r="G739" s="22"/>
      <c r="H739" s="10"/>
      <c r="I739" s="23"/>
      <c r="J739" s="49"/>
    </row>
    <row r="740" spans="1:10" ht="15">
      <c r="A740" s="31"/>
      <c r="B740" s="28"/>
      <c r="C740" s="18"/>
      <c r="D740" s="10"/>
      <c r="E740" s="10"/>
      <c r="F740" s="10"/>
      <c r="G740" s="22"/>
      <c r="H740" s="10"/>
      <c r="I740" s="23"/>
      <c r="J740" s="49"/>
    </row>
    <row r="741" spans="1:10" ht="15">
      <c r="A741" s="31"/>
      <c r="B741" s="28"/>
      <c r="C741" s="18"/>
      <c r="D741" s="10"/>
      <c r="E741" s="10"/>
      <c r="F741" s="10"/>
      <c r="G741" s="22"/>
      <c r="H741" s="10"/>
      <c r="I741" s="23"/>
      <c r="J741" s="49"/>
    </row>
    <row r="742" spans="1:10" ht="15">
      <c r="A742" s="31"/>
      <c r="B742" s="28"/>
      <c r="C742" s="21"/>
      <c r="D742" s="10"/>
      <c r="E742" s="10"/>
      <c r="F742" s="11"/>
      <c r="G742" s="22"/>
      <c r="H742" s="10"/>
      <c r="I742" s="23"/>
      <c r="J742" s="49"/>
    </row>
    <row r="743" spans="1:10" ht="15">
      <c r="A743" s="31"/>
      <c r="B743" s="28"/>
      <c r="C743" s="11"/>
      <c r="D743" s="10"/>
      <c r="E743" s="10"/>
      <c r="F743" s="10"/>
      <c r="G743" s="22"/>
      <c r="H743" s="10"/>
      <c r="I743" s="23"/>
      <c r="J743" s="49"/>
    </row>
    <row r="744" spans="1:10" ht="15">
      <c r="A744" s="31"/>
      <c r="B744" s="28"/>
      <c r="C744" s="21"/>
      <c r="D744" s="10"/>
      <c r="E744" s="10"/>
      <c r="F744" s="10"/>
      <c r="G744" s="22"/>
      <c r="H744" s="10"/>
      <c r="I744" s="20"/>
      <c r="J744" s="49"/>
    </row>
    <row r="745" spans="1:10" ht="15">
      <c r="A745" s="31"/>
      <c r="B745" s="28"/>
      <c r="C745" s="21"/>
      <c r="D745" s="10"/>
      <c r="E745" s="10"/>
      <c r="F745" s="11"/>
      <c r="G745" s="22"/>
      <c r="H745" s="10"/>
      <c r="I745" s="23"/>
      <c r="J745" s="49"/>
    </row>
    <row r="746" spans="1:10" ht="15">
      <c r="A746" s="31"/>
      <c r="B746" s="28"/>
      <c r="C746" s="11"/>
      <c r="D746" s="10"/>
      <c r="E746" s="10"/>
      <c r="F746" s="10"/>
      <c r="G746" s="22"/>
      <c r="H746" s="10"/>
      <c r="I746" s="23"/>
      <c r="J746" s="49"/>
    </row>
    <row r="747" spans="1:10" ht="15">
      <c r="A747" s="31"/>
      <c r="B747" s="28"/>
      <c r="C747" s="11"/>
      <c r="D747" s="10"/>
      <c r="E747" s="10"/>
      <c r="F747" s="11"/>
      <c r="G747" s="22"/>
      <c r="H747" s="10"/>
      <c r="I747" s="20"/>
      <c r="J747" s="49"/>
    </row>
    <row r="748" spans="1:10" ht="15">
      <c r="A748" s="31"/>
      <c r="B748" s="28"/>
      <c r="C748" s="21"/>
      <c r="D748" s="10"/>
      <c r="E748" s="10"/>
      <c r="F748" s="11"/>
      <c r="G748" s="22"/>
      <c r="H748" s="10"/>
      <c r="I748" s="23"/>
      <c r="J748" s="49"/>
    </row>
    <row r="749" spans="1:10" ht="15">
      <c r="A749" s="31"/>
      <c r="B749" s="28"/>
      <c r="C749" s="11"/>
      <c r="D749" s="10"/>
      <c r="E749" s="10"/>
      <c r="F749" s="10"/>
      <c r="G749" s="22"/>
      <c r="H749" s="10"/>
      <c r="I749" s="23"/>
      <c r="J749" s="49"/>
    </row>
    <row r="750" spans="1:10" ht="15">
      <c r="A750" s="31"/>
      <c r="B750" s="28"/>
      <c r="C750" s="21"/>
      <c r="D750" s="10"/>
      <c r="E750" s="10"/>
      <c r="F750" s="10"/>
      <c r="G750" s="22"/>
      <c r="H750" s="10"/>
      <c r="I750" s="23"/>
      <c r="J750" s="49"/>
    </row>
    <row r="751" spans="1:10" ht="15">
      <c r="A751" s="31"/>
      <c r="B751" s="28"/>
      <c r="C751" s="21"/>
      <c r="D751" s="10"/>
      <c r="E751" s="10"/>
      <c r="F751" s="11"/>
      <c r="G751" s="22"/>
      <c r="H751" s="10"/>
      <c r="I751" s="23"/>
      <c r="J751" s="49"/>
    </row>
    <row r="752" spans="1:10" ht="15">
      <c r="A752" s="31"/>
      <c r="B752" s="28"/>
      <c r="C752" s="11"/>
      <c r="D752" s="10"/>
      <c r="E752" s="10"/>
      <c r="F752" s="10"/>
      <c r="G752" s="22"/>
      <c r="H752" s="10"/>
      <c r="I752" s="23"/>
      <c r="J752" s="49"/>
    </row>
    <row r="753" spans="1:10" ht="15">
      <c r="A753" s="31"/>
      <c r="B753" s="28"/>
      <c r="C753" s="21"/>
      <c r="D753" s="10"/>
      <c r="E753" s="10"/>
      <c r="F753" s="10"/>
      <c r="G753" s="22"/>
      <c r="H753" s="10"/>
      <c r="I753" s="20"/>
      <c r="J753" s="49"/>
    </row>
    <row r="754" spans="1:10" ht="15">
      <c r="A754" s="31"/>
      <c r="B754" s="28"/>
      <c r="C754" s="21"/>
      <c r="D754" s="10"/>
      <c r="E754" s="10"/>
      <c r="F754" s="10"/>
      <c r="G754" s="22"/>
      <c r="H754" s="10"/>
      <c r="I754" s="20"/>
      <c r="J754" s="49"/>
    </row>
    <row r="755" spans="1:10" ht="15">
      <c r="A755" s="31"/>
      <c r="B755" s="28"/>
      <c r="C755" s="21"/>
      <c r="D755" s="10"/>
      <c r="E755" s="10"/>
      <c r="F755" s="10"/>
      <c r="G755" s="22"/>
      <c r="H755" s="10"/>
      <c r="I755" s="20"/>
      <c r="J755" s="49"/>
    </row>
    <row r="756" spans="1:10" ht="15">
      <c r="A756" s="31"/>
      <c r="B756" s="28"/>
      <c r="C756" s="21"/>
      <c r="D756" s="10"/>
      <c r="E756" s="10"/>
      <c r="F756" s="10"/>
      <c r="G756" s="22"/>
      <c r="H756" s="10"/>
      <c r="I756" s="20"/>
      <c r="J756" s="49"/>
    </row>
    <row r="757" spans="1:10" ht="15">
      <c r="A757" s="31"/>
      <c r="B757" s="28"/>
      <c r="C757" s="21"/>
      <c r="D757" s="10"/>
      <c r="E757" s="10"/>
      <c r="F757" s="11"/>
      <c r="G757" s="22"/>
      <c r="H757" s="10"/>
      <c r="I757" s="23"/>
      <c r="J757" s="49"/>
    </row>
    <row r="758" spans="1:10" ht="15">
      <c r="A758" s="31"/>
      <c r="B758" s="28"/>
      <c r="C758" s="11"/>
      <c r="D758" s="10"/>
      <c r="E758" s="10"/>
      <c r="F758" s="10"/>
      <c r="G758" s="22"/>
      <c r="H758" s="10"/>
      <c r="I758" s="23"/>
      <c r="J758" s="49"/>
    </row>
    <row r="759" spans="1:10" ht="15">
      <c r="A759" s="31"/>
      <c r="B759" s="28"/>
      <c r="C759" s="21"/>
      <c r="D759" s="10"/>
      <c r="E759" s="10"/>
      <c r="F759" s="10"/>
      <c r="G759" s="22"/>
      <c r="H759" s="10"/>
      <c r="I759" s="23"/>
      <c r="J759" s="49"/>
    </row>
    <row r="760" spans="1:10" ht="15">
      <c r="A760" s="31"/>
      <c r="B760" s="28"/>
      <c r="C760" s="21"/>
      <c r="D760" s="10"/>
      <c r="E760" s="10"/>
      <c r="F760" s="11"/>
      <c r="G760" s="22"/>
      <c r="H760" s="10"/>
      <c r="I760" s="23"/>
      <c r="J760" s="49"/>
    </row>
    <row r="761" spans="1:10" ht="15">
      <c r="A761" s="31"/>
      <c r="B761" s="28"/>
      <c r="C761" s="11"/>
      <c r="D761" s="10"/>
      <c r="E761" s="10"/>
      <c r="F761" s="10"/>
      <c r="G761" s="22"/>
      <c r="H761" s="10"/>
      <c r="I761" s="23"/>
      <c r="J761" s="49"/>
    </row>
    <row r="762" spans="1:10" ht="15">
      <c r="A762" s="31"/>
      <c r="B762" s="28"/>
      <c r="C762" s="11"/>
      <c r="D762" s="10"/>
      <c r="E762" s="11"/>
      <c r="F762" s="10"/>
      <c r="G762" s="22"/>
      <c r="H762" s="10"/>
      <c r="I762" s="20"/>
      <c r="J762" s="49"/>
    </row>
    <row r="763" spans="1:10" ht="15">
      <c r="A763" s="31"/>
      <c r="B763" s="28"/>
      <c r="C763" s="21"/>
      <c r="D763" s="10"/>
      <c r="E763" s="10"/>
      <c r="F763" s="11"/>
      <c r="G763" s="22"/>
      <c r="H763" s="10"/>
      <c r="I763" s="23"/>
      <c r="J763" s="49"/>
    </row>
    <row r="764" spans="1:10" ht="15">
      <c r="A764" s="31"/>
      <c r="B764" s="28"/>
      <c r="C764" s="11"/>
      <c r="D764" s="10"/>
      <c r="E764" s="10"/>
      <c r="F764" s="10"/>
      <c r="G764" s="22"/>
      <c r="H764" s="10"/>
      <c r="I764" s="23"/>
      <c r="J764" s="49"/>
    </row>
    <row r="765" spans="1:10" ht="15">
      <c r="A765" s="31"/>
      <c r="B765" s="28"/>
      <c r="C765" s="11"/>
      <c r="D765" s="10"/>
      <c r="E765" s="10"/>
      <c r="F765" s="10"/>
      <c r="G765" s="22"/>
      <c r="H765" s="10"/>
      <c r="I765" s="23"/>
      <c r="J765" s="49"/>
    </row>
    <row r="766" spans="1:10" ht="15">
      <c r="A766" s="31"/>
      <c r="B766" s="28"/>
      <c r="C766" s="21"/>
      <c r="D766" s="10"/>
      <c r="E766" s="10"/>
      <c r="F766" s="11"/>
      <c r="G766" s="22"/>
      <c r="H766" s="10"/>
      <c r="I766" s="23"/>
      <c r="J766" s="49"/>
    </row>
    <row r="767" spans="1:10" ht="15">
      <c r="A767" s="31"/>
      <c r="B767" s="28"/>
      <c r="C767" s="11"/>
      <c r="D767" s="10"/>
      <c r="E767" s="10"/>
      <c r="F767" s="10"/>
      <c r="G767" s="22"/>
      <c r="H767" s="10"/>
      <c r="I767" s="23"/>
      <c r="J767" s="49"/>
    </row>
    <row r="768" spans="1:10" ht="15">
      <c r="A768" s="31"/>
      <c r="B768" s="28"/>
      <c r="C768" s="21"/>
      <c r="D768" s="10"/>
      <c r="E768" s="10"/>
      <c r="F768" s="10"/>
      <c r="G768" s="22"/>
      <c r="H768" s="10"/>
      <c r="I768" s="23"/>
      <c r="J768" s="49"/>
    </row>
    <row r="769" spans="1:10" ht="15">
      <c r="A769" s="31"/>
      <c r="B769" s="28"/>
      <c r="C769" s="21"/>
      <c r="D769" s="10"/>
      <c r="E769" s="10"/>
      <c r="F769" s="11"/>
      <c r="G769" s="22"/>
      <c r="H769" s="10"/>
      <c r="I769" s="23"/>
      <c r="J769" s="49"/>
    </row>
    <row r="770" spans="1:10" ht="15">
      <c r="A770" s="31"/>
      <c r="B770" s="28"/>
      <c r="C770" s="11"/>
      <c r="D770" s="10"/>
      <c r="E770" s="10"/>
      <c r="F770" s="10"/>
      <c r="G770" s="22"/>
      <c r="H770" s="10"/>
      <c r="I770" s="23"/>
      <c r="J770" s="49"/>
    </row>
    <row r="771" spans="1:10" ht="15">
      <c r="A771" s="31"/>
      <c r="B771" s="28"/>
      <c r="C771" s="11"/>
      <c r="D771" s="10"/>
      <c r="E771" s="10"/>
      <c r="F771" s="10"/>
      <c r="G771" s="22"/>
      <c r="H771" s="10"/>
      <c r="I771" s="23"/>
      <c r="J771" s="49"/>
    </row>
    <row r="772" spans="1:10" ht="15">
      <c r="A772" s="31"/>
      <c r="B772" s="28"/>
      <c r="C772" s="21"/>
      <c r="D772" s="10"/>
      <c r="E772" s="10"/>
      <c r="F772" s="11"/>
      <c r="G772" s="22"/>
      <c r="H772" s="10"/>
      <c r="I772" s="23"/>
      <c r="J772" s="49"/>
    </row>
    <row r="773" spans="1:10" ht="15">
      <c r="A773" s="31"/>
      <c r="B773" s="28"/>
      <c r="C773" s="11"/>
      <c r="D773" s="10"/>
      <c r="E773" s="10"/>
      <c r="F773" s="10"/>
      <c r="G773" s="22"/>
      <c r="H773" s="10"/>
      <c r="I773" s="23"/>
      <c r="J773" s="49"/>
    </row>
    <row r="774" spans="1:10" ht="15">
      <c r="A774" s="31"/>
      <c r="B774" s="28"/>
      <c r="C774" s="21"/>
      <c r="D774" s="10"/>
      <c r="E774" s="10"/>
      <c r="F774" s="10"/>
      <c r="G774" s="22"/>
      <c r="H774" s="10"/>
      <c r="I774" s="23"/>
      <c r="J774" s="49"/>
    </row>
    <row r="775" spans="1:10" ht="15">
      <c r="A775" s="31"/>
      <c r="B775" s="28"/>
      <c r="C775" s="21"/>
      <c r="D775" s="10"/>
      <c r="E775" s="10"/>
      <c r="F775" s="11"/>
      <c r="G775" s="22"/>
      <c r="H775" s="10"/>
      <c r="I775" s="23"/>
      <c r="J775" s="49"/>
    </row>
    <row r="776" spans="1:10" ht="15">
      <c r="A776" s="31"/>
      <c r="B776" s="28"/>
      <c r="C776" s="11"/>
      <c r="D776" s="10"/>
      <c r="E776" s="10"/>
      <c r="F776" s="10"/>
      <c r="G776" s="22"/>
      <c r="H776" s="10"/>
      <c r="I776" s="23"/>
      <c r="J776" s="49"/>
    </row>
    <row r="777" spans="1:10" ht="15">
      <c r="A777" s="31"/>
      <c r="B777" s="28"/>
      <c r="C777" s="11"/>
      <c r="D777" s="10"/>
      <c r="E777" s="10"/>
      <c r="F777" s="10"/>
      <c r="G777" s="22"/>
      <c r="H777" s="10"/>
      <c r="I777" s="23"/>
      <c r="J777" s="49"/>
    </row>
    <row r="778" spans="1:10" ht="15">
      <c r="A778" s="31"/>
      <c r="B778" s="28"/>
      <c r="C778" s="21"/>
      <c r="D778" s="10"/>
      <c r="E778" s="10"/>
      <c r="F778" s="11"/>
      <c r="G778" s="22"/>
      <c r="H778" s="10"/>
      <c r="I778" s="23"/>
      <c r="J778" s="49"/>
    </row>
    <row r="779" spans="1:10" ht="15">
      <c r="A779" s="31"/>
      <c r="B779" s="28"/>
      <c r="C779" s="11"/>
      <c r="D779" s="10"/>
      <c r="E779" s="10"/>
      <c r="F779" s="10"/>
      <c r="G779" s="22"/>
      <c r="H779" s="10"/>
      <c r="I779" s="23"/>
      <c r="J779" s="49"/>
    </row>
    <row r="780" spans="1:10" ht="15">
      <c r="A780" s="31"/>
      <c r="B780" s="28"/>
      <c r="C780" s="21"/>
      <c r="D780" s="10"/>
      <c r="E780" s="10"/>
      <c r="F780" s="10"/>
      <c r="G780" s="22"/>
      <c r="H780" s="10"/>
      <c r="I780" s="23"/>
      <c r="J780" s="49"/>
    </row>
    <row r="781" spans="1:10" ht="15">
      <c r="A781" s="31"/>
      <c r="B781" s="28"/>
      <c r="C781" s="21"/>
      <c r="D781" s="10"/>
      <c r="E781" s="10"/>
      <c r="F781" s="11"/>
      <c r="G781" s="22"/>
      <c r="H781" s="10"/>
      <c r="I781" s="23"/>
      <c r="J781" s="49"/>
    </row>
    <row r="782" spans="1:10" ht="15">
      <c r="A782" s="31"/>
      <c r="B782" s="28"/>
      <c r="C782" s="11"/>
      <c r="D782" s="10"/>
      <c r="E782" s="10"/>
      <c r="F782" s="10"/>
      <c r="G782" s="22"/>
      <c r="H782" s="10"/>
      <c r="I782" s="23"/>
      <c r="J782" s="49"/>
    </row>
    <row r="783" spans="1:10" ht="15">
      <c r="A783" s="31"/>
      <c r="B783" s="28"/>
      <c r="C783" s="21"/>
      <c r="D783" s="10"/>
      <c r="E783" s="10"/>
      <c r="F783" s="10"/>
      <c r="G783" s="22"/>
      <c r="H783" s="10"/>
      <c r="I783" s="23"/>
      <c r="J783" s="49"/>
    </row>
    <row r="784" spans="1:10" ht="15">
      <c r="A784" s="31"/>
      <c r="B784" s="28"/>
      <c r="C784" s="21"/>
      <c r="D784" s="10"/>
      <c r="E784" s="10"/>
      <c r="F784" s="11"/>
      <c r="G784" s="22"/>
      <c r="H784" s="10"/>
      <c r="I784" s="23"/>
      <c r="J784" s="49"/>
    </row>
    <row r="785" spans="1:10" ht="15">
      <c r="A785" s="31"/>
      <c r="B785" s="28"/>
      <c r="C785" s="11"/>
      <c r="D785" s="10"/>
      <c r="E785" s="10"/>
      <c r="F785" s="10"/>
      <c r="G785" s="22"/>
      <c r="H785" s="10"/>
      <c r="I785" s="23"/>
      <c r="J785" s="49"/>
    </row>
    <row r="786" spans="1:10" ht="15">
      <c r="A786" s="31"/>
      <c r="B786" s="28"/>
      <c r="C786" s="11"/>
      <c r="D786" s="10"/>
      <c r="E786" s="10"/>
      <c r="F786" s="10"/>
      <c r="G786" s="22"/>
      <c r="H786" s="10"/>
      <c r="I786" s="23"/>
      <c r="J786" s="49"/>
    </row>
    <row r="787" spans="1:10" ht="15">
      <c r="A787" s="31"/>
      <c r="B787" s="28"/>
      <c r="C787" s="21"/>
      <c r="D787" s="10"/>
      <c r="E787" s="10"/>
      <c r="F787" s="11"/>
      <c r="G787" s="22"/>
      <c r="H787" s="10"/>
      <c r="I787" s="23"/>
      <c r="J787" s="49"/>
    </row>
    <row r="788" spans="1:10" ht="15">
      <c r="A788" s="31"/>
      <c r="B788" s="28"/>
      <c r="C788" s="11"/>
      <c r="D788" s="10"/>
      <c r="E788" s="10"/>
      <c r="F788" s="10"/>
      <c r="G788" s="22"/>
      <c r="H788" s="10"/>
      <c r="I788" s="23"/>
      <c r="J788" s="49"/>
    </row>
    <row r="789" spans="1:10" ht="15">
      <c r="A789" s="31"/>
      <c r="B789" s="28"/>
      <c r="C789" s="21"/>
      <c r="D789" s="10"/>
      <c r="E789" s="10"/>
      <c r="F789" s="10"/>
      <c r="G789" s="22"/>
      <c r="H789" s="10"/>
      <c r="I789" s="23"/>
      <c r="J789" s="49"/>
    </row>
    <row r="790" spans="1:10" ht="15">
      <c r="A790" s="31"/>
      <c r="B790" s="28"/>
      <c r="C790" s="21"/>
      <c r="D790" s="10"/>
      <c r="E790" s="10"/>
      <c r="F790" s="11"/>
      <c r="G790" s="22"/>
      <c r="H790" s="10"/>
      <c r="I790" s="23"/>
      <c r="J790" s="49"/>
    </row>
    <row r="791" spans="1:10" ht="15">
      <c r="A791" s="31"/>
      <c r="B791" s="28"/>
      <c r="C791" s="11"/>
      <c r="D791" s="10"/>
      <c r="E791" s="10"/>
      <c r="F791" s="10"/>
      <c r="G791" s="22"/>
      <c r="H791" s="10"/>
      <c r="I791" s="23"/>
      <c r="J791" s="49"/>
    </row>
    <row r="792" spans="1:10" ht="15">
      <c r="A792" s="31"/>
      <c r="B792" s="28"/>
      <c r="C792" s="21"/>
      <c r="D792" s="10"/>
      <c r="E792" s="10"/>
      <c r="F792" s="10"/>
      <c r="G792" s="22"/>
      <c r="H792" s="10"/>
      <c r="I792" s="23"/>
      <c r="J792" s="49"/>
    </row>
    <row r="793" spans="1:10" ht="15">
      <c r="A793" s="31"/>
      <c r="B793" s="28"/>
      <c r="C793" s="21"/>
      <c r="D793" s="10"/>
      <c r="E793" s="10"/>
      <c r="F793" s="11"/>
      <c r="G793" s="22"/>
      <c r="H793" s="10"/>
      <c r="I793" s="23"/>
      <c r="J793" s="49"/>
    </row>
    <row r="794" spans="1:10" ht="15">
      <c r="A794" s="31"/>
      <c r="B794" s="28"/>
      <c r="C794" s="11"/>
      <c r="D794" s="10"/>
      <c r="E794" s="10"/>
      <c r="F794" s="10"/>
      <c r="G794" s="22"/>
      <c r="H794" s="10"/>
      <c r="I794" s="23"/>
      <c r="J794" s="49"/>
    </row>
    <row r="795" spans="1:10" ht="15">
      <c r="A795" s="31"/>
      <c r="B795" s="28"/>
      <c r="C795" s="21"/>
      <c r="D795" s="10"/>
      <c r="E795" s="10"/>
      <c r="F795" s="10"/>
      <c r="G795" s="22"/>
      <c r="H795" s="10"/>
      <c r="I795" s="23"/>
      <c r="J795" s="49"/>
    </row>
    <row r="796" spans="1:10" ht="15">
      <c r="A796" s="31"/>
      <c r="B796" s="28"/>
      <c r="C796" s="21"/>
      <c r="D796" s="10"/>
      <c r="E796" s="10"/>
      <c r="F796" s="11"/>
      <c r="G796" s="22"/>
      <c r="H796" s="10"/>
      <c r="I796" s="23"/>
      <c r="J796" s="49"/>
    </row>
    <row r="797" spans="1:10" ht="15">
      <c r="A797" s="31"/>
      <c r="B797" s="28"/>
      <c r="C797" s="11"/>
      <c r="D797" s="10"/>
      <c r="E797" s="10"/>
      <c r="F797" s="10"/>
      <c r="G797" s="22"/>
      <c r="H797" s="10"/>
      <c r="I797" s="23"/>
      <c r="J797" s="49"/>
    </row>
    <row r="798" spans="1:10" ht="15">
      <c r="A798" s="31"/>
      <c r="B798" s="28"/>
      <c r="C798" s="21"/>
      <c r="D798" s="10"/>
      <c r="E798" s="10"/>
      <c r="F798" s="10"/>
      <c r="G798" s="22"/>
      <c r="H798" s="10"/>
      <c r="I798" s="23"/>
      <c r="J798" s="49"/>
    </row>
    <row r="799" spans="1:10" ht="15">
      <c r="A799" s="31"/>
      <c r="B799" s="28"/>
      <c r="C799" s="21"/>
      <c r="D799" s="10"/>
      <c r="E799" s="10"/>
      <c r="F799" s="11"/>
      <c r="G799" s="22"/>
      <c r="H799" s="10"/>
      <c r="I799" s="23"/>
      <c r="J799" s="49"/>
    </row>
    <row r="800" spans="1:10" ht="15">
      <c r="A800" s="31"/>
      <c r="B800" s="28"/>
      <c r="C800" s="11"/>
      <c r="D800" s="10"/>
      <c r="E800" s="10"/>
      <c r="F800" s="10"/>
      <c r="G800" s="22"/>
      <c r="H800" s="10"/>
      <c r="I800" s="23"/>
      <c r="J800" s="49"/>
    </row>
    <row r="801" spans="1:10" ht="15">
      <c r="A801" s="31"/>
      <c r="B801" s="28"/>
      <c r="C801" s="21"/>
      <c r="D801" s="10"/>
      <c r="E801" s="10"/>
      <c r="F801" s="10"/>
      <c r="G801" s="22"/>
      <c r="H801" s="10"/>
      <c r="I801" s="23"/>
      <c r="J801" s="49"/>
    </row>
    <row r="802" spans="1:10" ht="15">
      <c r="A802" s="31"/>
      <c r="B802" s="28"/>
      <c r="C802" s="21"/>
      <c r="D802" s="10"/>
      <c r="E802" s="10"/>
      <c r="F802" s="11"/>
      <c r="G802" s="22"/>
      <c r="H802" s="10"/>
      <c r="I802" s="23"/>
      <c r="J802" s="49"/>
    </row>
    <row r="803" spans="1:10" ht="15">
      <c r="A803" s="31"/>
      <c r="B803" s="28"/>
      <c r="C803" s="11"/>
      <c r="D803" s="10"/>
      <c r="E803" s="10"/>
      <c r="F803" s="10"/>
      <c r="G803" s="22"/>
      <c r="H803" s="10"/>
      <c r="I803" s="23"/>
      <c r="J803" s="49"/>
    </row>
    <row r="804" spans="1:10" ht="15">
      <c r="A804" s="31"/>
      <c r="B804" s="28"/>
      <c r="C804" s="21"/>
      <c r="D804" s="10"/>
      <c r="E804" s="10"/>
      <c r="F804" s="10"/>
      <c r="G804" s="22"/>
      <c r="H804" s="10"/>
      <c r="I804" s="20"/>
      <c r="J804" s="49"/>
    </row>
    <row r="805" spans="1:10" ht="15">
      <c r="A805" s="31"/>
      <c r="B805" s="28"/>
      <c r="C805" s="21"/>
      <c r="D805" s="10"/>
      <c r="E805" s="10"/>
      <c r="F805" s="11"/>
      <c r="G805" s="22"/>
      <c r="H805" s="10"/>
      <c r="I805" s="20"/>
      <c r="J805" s="49"/>
    </row>
    <row r="806" spans="1:10" ht="15">
      <c r="A806" s="31"/>
      <c r="B806" s="28"/>
      <c r="C806" s="11"/>
      <c r="D806" s="10"/>
      <c r="E806" s="10"/>
      <c r="F806" s="10"/>
      <c r="G806" s="22"/>
      <c r="H806" s="10"/>
      <c r="I806" s="20"/>
      <c r="J806" s="49"/>
    </row>
    <row r="807" spans="1:10" ht="15">
      <c r="A807" s="31"/>
      <c r="B807" s="28"/>
      <c r="C807" s="11"/>
      <c r="D807" s="10"/>
      <c r="E807" s="10"/>
      <c r="F807" s="10"/>
      <c r="G807" s="22"/>
      <c r="H807" s="10"/>
      <c r="I807" s="20"/>
      <c r="J807" s="49"/>
    </row>
    <row r="808" spans="1:10" ht="15">
      <c r="A808" s="31"/>
      <c r="B808" s="28"/>
      <c r="C808" s="21"/>
      <c r="D808" s="10"/>
      <c r="E808" s="10"/>
      <c r="F808" s="11"/>
      <c r="G808" s="22"/>
      <c r="H808" s="10"/>
      <c r="I808" s="23"/>
      <c r="J808" s="49"/>
    </row>
    <row r="809" spans="1:10" ht="15">
      <c r="A809" s="31"/>
      <c r="B809" s="28"/>
      <c r="C809" s="11"/>
      <c r="D809" s="10"/>
      <c r="E809" s="10"/>
      <c r="F809" s="10"/>
      <c r="G809" s="22"/>
      <c r="H809" s="10"/>
      <c r="I809" s="23"/>
      <c r="J809" s="49"/>
    </row>
    <row r="810" spans="1:10" ht="15">
      <c r="A810" s="31"/>
      <c r="B810" s="28"/>
      <c r="C810" s="21"/>
      <c r="D810" s="10"/>
      <c r="E810" s="10"/>
      <c r="F810" s="10"/>
      <c r="G810" s="22"/>
      <c r="H810" s="10"/>
      <c r="I810" s="23"/>
      <c r="J810" s="49"/>
    </row>
    <row r="811" spans="1:10" ht="15">
      <c r="A811" s="31"/>
      <c r="B811" s="28"/>
      <c r="C811" s="21"/>
      <c r="D811" s="10"/>
      <c r="E811" s="10"/>
      <c r="F811" s="11"/>
      <c r="G811" s="22"/>
      <c r="H811" s="10"/>
      <c r="I811" s="23"/>
      <c r="J811" s="49"/>
    </row>
    <row r="812" spans="1:10" ht="15">
      <c r="A812" s="31"/>
      <c r="B812" s="28"/>
      <c r="C812" s="11"/>
      <c r="D812" s="10"/>
      <c r="E812" s="10"/>
      <c r="F812" s="10"/>
      <c r="G812" s="22"/>
      <c r="H812" s="10"/>
      <c r="I812" s="23"/>
      <c r="J812" s="49"/>
    </row>
    <row r="813" spans="1:10" ht="15">
      <c r="A813" s="31"/>
      <c r="B813" s="28"/>
      <c r="C813" s="11"/>
      <c r="D813" s="10"/>
      <c r="E813" s="10"/>
      <c r="F813" s="10"/>
      <c r="G813" s="22"/>
      <c r="H813" s="10"/>
      <c r="I813" s="20"/>
      <c r="J813" s="49"/>
    </row>
    <row r="814" spans="1:10" ht="15">
      <c r="A814" s="31"/>
      <c r="B814" s="28"/>
      <c r="C814" s="21"/>
      <c r="D814" s="10"/>
      <c r="E814" s="10"/>
      <c r="F814" s="11"/>
      <c r="G814" s="22"/>
      <c r="H814" s="10"/>
      <c r="I814" s="20"/>
      <c r="J814" s="49"/>
    </row>
    <row r="815" spans="1:10" ht="15">
      <c r="A815" s="31"/>
      <c r="B815" s="28"/>
      <c r="C815" s="11"/>
      <c r="D815" s="10"/>
      <c r="E815" s="10"/>
      <c r="F815" s="10"/>
      <c r="G815" s="22"/>
      <c r="H815" s="10"/>
      <c r="I815" s="20"/>
      <c r="J815" s="49"/>
    </row>
    <row r="816" spans="1:10" ht="15">
      <c r="A816" s="31"/>
      <c r="B816" s="28"/>
      <c r="C816" s="11"/>
      <c r="D816" s="10"/>
      <c r="E816" s="10"/>
      <c r="F816" s="10"/>
      <c r="G816" s="22"/>
      <c r="H816" s="10"/>
      <c r="I816" s="20"/>
      <c r="J816" s="49"/>
    </row>
    <row r="817" spans="1:10" ht="15">
      <c r="A817" s="31"/>
      <c r="B817" s="28"/>
      <c r="C817" s="21"/>
      <c r="D817" s="10"/>
      <c r="E817" s="10"/>
      <c r="F817" s="11"/>
      <c r="G817" s="22"/>
      <c r="H817" s="10"/>
      <c r="I817" s="23"/>
      <c r="J817" s="49"/>
    </row>
    <row r="818" spans="1:10" ht="15">
      <c r="A818" s="31"/>
      <c r="B818" s="28"/>
      <c r="C818" s="11"/>
      <c r="D818" s="10"/>
      <c r="E818" s="10"/>
      <c r="F818" s="10"/>
      <c r="G818" s="22"/>
      <c r="H818" s="10"/>
      <c r="I818" s="23"/>
      <c r="J818" s="49"/>
    </row>
    <row r="819" spans="1:10" ht="15">
      <c r="A819" s="31"/>
      <c r="B819" s="28"/>
      <c r="C819" s="21"/>
      <c r="D819" s="10"/>
      <c r="E819" s="10"/>
      <c r="F819" s="10"/>
      <c r="G819" s="22"/>
      <c r="H819" s="10"/>
      <c r="I819" s="20"/>
      <c r="J819" s="49"/>
    </row>
    <row r="820" spans="1:10" ht="15">
      <c r="A820" s="31"/>
      <c r="B820" s="28"/>
      <c r="C820" s="21"/>
      <c r="D820" s="10"/>
      <c r="E820" s="10"/>
      <c r="F820" s="11"/>
      <c r="G820" s="22"/>
      <c r="H820" s="10"/>
      <c r="I820" s="20"/>
      <c r="J820" s="49"/>
    </row>
    <row r="821" spans="1:10" ht="15">
      <c r="A821" s="31"/>
      <c r="B821" s="28"/>
      <c r="C821" s="11"/>
      <c r="D821" s="10"/>
      <c r="E821" s="10"/>
      <c r="F821" s="10"/>
      <c r="G821" s="22"/>
      <c r="H821" s="10"/>
      <c r="I821" s="20"/>
      <c r="J821" s="49"/>
    </row>
    <row r="822" spans="1:10" ht="15">
      <c r="A822" s="31"/>
      <c r="B822" s="28"/>
      <c r="C822" s="21"/>
      <c r="D822" s="10"/>
      <c r="E822" s="10"/>
      <c r="F822" s="10"/>
      <c r="G822" s="22"/>
      <c r="H822" s="10"/>
      <c r="I822" s="20"/>
      <c r="J822" s="49"/>
    </row>
    <row r="823" spans="1:10" ht="15">
      <c r="A823" s="31"/>
      <c r="B823" s="28"/>
      <c r="C823" s="21"/>
      <c r="D823" s="10"/>
      <c r="E823" s="10"/>
      <c r="F823" s="11"/>
      <c r="G823" s="22"/>
      <c r="H823" s="10"/>
      <c r="I823" s="20"/>
      <c r="J823" s="49"/>
    </row>
    <row r="824" spans="1:10" ht="15">
      <c r="A824" s="31"/>
      <c r="B824" s="28"/>
      <c r="C824" s="11"/>
      <c r="D824" s="10"/>
      <c r="E824" s="10"/>
      <c r="F824" s="10"/>
      <c r="G824" s="22"/>
      <c r="H824" s="10"/>
      <c r="I824" s="20"/>
      <c r="J824" s="49"/>
    </row>
    <row r="825" spans="1:10" ht="15">
      <c r="A825" s="31"/>
      <c r="B825" s="28"/>
      <c r="C825" s="11"/>
      <c r="D825" s="10"/>
      <c r="E825" s="10"/>
      <c r="F825" s="10"/>
      <c r="G825" s="22"/>
      <c r="H825" s="10"/>
      <c r="I825" s="20"/>
      <c r="J825" s="49"/>
    </row>
    <row r="826" spans="1:10" ht="15">
      <c r="A826" s="31"/>
      <c r="B826" s="28"/>
      <c r="C826" s="21"/>
      <c r="D826" s="10"/>
      <c r="E826" s="10"/>
      <c r="F826" s="11"/>
      <c r="G826" s="22"/>
      <c r="H826" s="10"/>
      <c r="I826" s="23"/>
      <c r="J826" s="49"/>
    </row>
    <row r="827" spans="1:10" ht="15">
      <c r="A827" s="31"/>
      <c r="B827" s="28"/>
      <c r="C827" s="11"/>
      <c r="D827" s="10"/>
      <c r="E827" s="10"/>
      <c r="F827" s="10"/>
      <c r="G827" s="22"/>
      <c r="H827" s="10"/>
      <c r="I827" s="23"/>
      <c r="J827" s="49"/>
    </row>
    <row r="828" spans="1:10" ht="15">
      <c r="A828" s="31"/>
      <c r="B828" s="28"/>
      <c r="C828" s="21"/>
      <c r="D828" s="10"/>
      <c r="E828" s="10"/>
      <c r="F828" s="10"/>
      <c r="G828" s="22"/>
      <c r="H828" s="10"/>
      <c r="I828" s="23"/>
      <c r="J828" s="49"/>
    </row>
    <row r="829" spans="1:10" ht="15">
      <c r="A829" s="31"/>
      <c r="B829" s="28"/>
      <c r="C829" s="21"/>
      <c r="D829" s="10"/>
      <c r="E829" s="10"/>
      <c r="F829" s="11"/>
      <c r="G829" s="22"/>
      <c r="H829" s="10"/>
      <c r="I829" s="23"/>
      <c r="J829" s="49"/>
    </row>
    <row r="830" spans="1:10" ht="15">
      <c r="A830" s="31"/>
      <c r="B830" s="28"/>
      <c r="C830" s="11"/>
      <c r="D830" s="10"/>
      <c r="E830" s="10"/>
      <c r="F830" s="10"/>
      <c r="G830" s="22"/>
      <c r="H830" s="10"/>
      <c r="I830" s="23"/>
      <c r="J830" s="49"/>
    </row>
    <row r="831" spans="1:10" ht="15">
      <c r="A831" s="31"/>
      <c r="B831" s="28"/>
      <c r="C831" s="21"/>
      <c r="D831" s="10"/>
      <c r="E831" s="10"/>
      <c r="F831" s="10"/>
      <c r="G831" s="22"/>
      <c r="H831" s="10"/>
      <c r="I831" s="23"/>
      <c r="J831" s="49"/>
    </row>
    <row r="832" spans="1:10" ht="15">
      <c r="A832" s="31"/>
      <c r="B832" s="28"/>
      <c r="C832" s="21"/>
      <c r="D832" s="10"/>
      <c r="E832" s="10"/>
      <c r="F832" s="11"/>
      <c r="G832" s="22"/>
      <c r="H832" s="10"/>
      <c r="I832" s="23"/>
      <c r="J832" s="49"/>
    </row>
    <row r="833" spans="1:10" ht="15">
      <c r="A833" s="31"/>
      <c r="B833" s="28"/>
      <c r="C833" s="11"/>
      <c r="D833" s="10"/>
      <c r="E833" s="10"/>
      <c r="F833" s="10"/>
      <c r="G833" s="22"/>
      <c r="H833" s="10"/>
      <c r="I833" s="23"/>
      <c r="J833" s="49"/>
    </row>
    <row r="834" spans="1:10" ht="15">
      <c r="A834" s="31"/>
      <c r="B834" s="28"/>
      <c r="C834" s="11"/>
      <c r="D834" s="10"/>
      <c r="E834" s="10"/>
      <c r="F834" s="10"/>
      <c r="G834" s="22"/>
      <c r="H834" s="10"/>
      <c r="I834" s="23"/>
      <c r="J834" s="49"/>
    </row>
    <row r="835" spans="1:10" ht="15">
      <c r="A835" s="31"/>
      <c r="B835" s="28"/>
      <c r="C835" s="21"/>
      <c r="D835" s="10"/>
      <c r="E835" s="10"/>
      <c r="F835" s="11"/>
      <c r="G835" s="22"/>
      <c r="H835" s="10"/>
      <c r="I835" s="23"/>
      <c r="J835" s="49"/>
    </row>
    <row r="836" spans="1:10" ht="15">
      <c r="A836" s="31"/>
      <c r="B836" s="28"/>
      <c r="C836" s="11"/>
      <c r="D836" s="10"/>
      <c r="E836" s="10"/>
      <c r="F836" s="10"/>
      <c r="G836" s="22"/>
      <c r="H836" s="10"/>
      <c r="I836" s="23"/>
      <c r="J836" s="49"/>
    </row>
    <row r="837" spans="1:10" ht="15">
      <c r="A837" s="31"/>
      <c r="B837" s="28"/>
      <c r="C837" s="11"/>
      <c r="D837" s="10"/>
      <c r="E837" s="10"/>
      <c r="F837" s="10"/>
      <c r="G837" s="22"/>
      <c r="H837" s="10"/>
      <c r="I837" s="23"/>
      <c r="J837" s="49"/>
    </row>
    <row r="838" spans="1:10" ht="15">
      <c r="A838" s="31"/>
      <c r="B838" s="28"/>
      <c r="C838" s="21"/>
      <c r="D838" s="10"/>
      <c r="E838" s="10"/>
      <c r="F838" s="10"/>
      <c r="G838" s="22"/>
      <c r="H838" s="10"/>
      <c r="I838" s="23"/>
      <c r="J838" s="49"/>
    </row>
    <row r="839" spans="1:10" ht="15">
      <c r="A839" s="31"/>
      <c r="B839" s="28"/>
      <c r="C839" s="21"/>
      <c r="D839" s="10"/>
      <c r="E839" s="10"/>
      <c r="F839" s="10"/>
      <c r="G839" s="22"/>
      <c r="H839" s="10"/>
      <c r="I839" s="23"/>
      <c r="J839" s="49"/>
    </row>
    <row r="840" spans="1:10" ht="15">
      <c r="A840" s="31"/>
      <c r="B840" s="28"/>
      <c r="C840" s="18"/>
      <c r="D840" s="10"/>
      <c r="E840" s="10"/>
      <c r="F840" s="10"/>
      <c r="G840" s="22"/>
      <c r="H840" s="10"/>
      <c r="I840" s="23"/>
      <c r="J840" s="49"/>
    </row>
    <row r="841" spans="1:10" ht="15">
      <c r="A841" s="31"/>
      <c r="B841" s="28"/>
      <c r="C841" s="21"/>
      <c r="D841" s="10"/>
      <c r="E841" s="10"/>
      <c r="F841" s="11"/>
      <c r="G841" s="22"/>
      <c r="H841" s="10"/>
      <c r="I841" s="23"/>
      <c r="J841" s="49"/>
    </row>
    <row r="842" spans="1:10" ht="15">
      <c r="A842" s="31"/>
      <c r="B842" s="28"/>
      <c r="C842" s="11"/>
      <c r="D842" s="10"/>
      <c r="E842" s="10"/>
      <c r="F842" s="10"/>
      <c r="G842" s="22"/>
      <c r="H842" s="10"/>
      <c r="I842" s="23"/>
      <c r="J842" s="49"/>
    </row>
    <row r="843" spans="1:10" ht="15">
      <c r="A843" s="31"/>
      <c r="B843" s="28"/>
      <c r="C843" s="21"/>
      <c r="D843" s="10"/>
      <c r="E843" s="10"/>
      <c r="F843" s="10"/>
      <c r="G843" s="22"/>
      <c r="H843" s="10"/>
      <c r="I843" s="23"/>
      <c r="J843" s="49"/>
    </row>
    <row r="844" spans="1:10" ht="15">
      <c r="A844" s="31"/>
      <c r="B844" s="28"/>
      <c r="C844" s="21"/>
      <c r="D844" s="10"/>
      <c r="E844" s="10"/>
      <c r="F844" s="11"/>
      <c r="G844" s="22"/>
      <c r="H844" s="10"/>
      <c r="I844" s="23"/>
      <c r="J844" s="49"/>
    </row>
    <row r="845" spans="1:10" ht="15">
      <c r="A845" s="31"/>
      <c r="B845" s="28"/>
      <c r="C845" s="11"/>
      <c r="D845" s="10"/>
      <c r="E845" s="10"/>
      <c r="F845" s="10"/>
      <c r="G845" s="22"/>
      <c r="H845" s="10"/>
      <c r="I845" s="23"/>
      <c r="J845" s="49"/>
    </row>
    <row r="846" spans="1:10" ht="15">
      <c r="A846" s="31"/>
      <c r="B846" s="28"/>
      <c r="C846" s="11"/>
      <c r="D846" s="10"/>
      <c r="E846" s="10"/>
      <c r="F846" s="10"/>
      <c r="G846" s="22"/>
      <c r="H846" s="10"/>
      <c r="I846" s="23"/>
      <c r="J846" s="49"/>
    </row>
    <row r="847" spans="1:10" ht="15">
      <c r="A847" s="31"/>
      <c r="B847" s="28"/>
      <c r="C847" s="21"/>
      <c r="D847" s="10"/>
      <c r="E847" s="10"/>
      <c r="F847" s="11"/>
      <c r="G847" s="22"/>
      <c r="H847" s="10"/>
      <c r="I847" s="23"/>
      <c r="J847" s="49"/>
    </row>
    <row r="848" spans="1:10" ht="15">
      <c r="A848" s="31"/>
      <c r="B848" s="28"/>
      <c r="C848" s="11"/>
      <c r="D848" s="10"/>
      <c r="E848" s="10"/>
      <c r="F848" s="10"/>
      <c r="G848" s="22"/>
      <c r="H848" s="10"/>
      <c r="I848" s="23"/>
      <c r="J848" s="49"/>
    </row>
    <row r="849" spans="1:10" ht="14.25" customHeight="1">
      <c r="A849" s="31"/>
      <c r="B849" s="28"/>
      <c r="C849" s="21"/>
      <c r="D849" s="10"/>
      <c r="E849" s="10"/>
      <c r="F849" s="10"/>
      <c r="G849" s="22"/>
      <c r="H849" s="10"/>
      <c r="I849" s="23"/>
      <c r="J849" s="49"/>
    </row>
    <row r="850" spans="1:10" ht="15">
      <c r="A850" s="31"/>
      <c r="B850" s="28"/>
      <c r="C850" s="21"/>
      <c r="D850" s="10"/>
      <c r="E850" s="10"/>
      <c r="F850" s="11"/>
      <c r="G850" s="22"/>
      <c r="H850" s="10"/>
      <c r="I850" s="23"/>
      <c r="J850" s="49"/>
    </row>
    <row r="851" spans="1:10" ht="15">
      <c r="A851" s="31"/>
      <c r="B851" s="28"/>
      <c r="C851" s="21"/>
      <c r="D851" s="10"/>
      <c r="E851" s="10"/>
      <c r="F851" s="10"/>
      <c r="G851" s="22"/>
      <c r="H851" s="10"/>
      <c r="I851" s="23"/>
      <c r="J851" s="49"/>
    </row>
    <row r="852" spans="1:10" ht="15">
      <c r="A852" s="31"/>
      <c r="B852" s="28"/>
      <c r="C852" s="21"/>
      <c r="D852" s="10"/>
      <c r="E852" s="10"/>
      <c r="F852" s="10"/>
      <c r="G852" s="22"/>
      <c r="H852" s="10"/>
      <c r="I852" s="23"/>
      <c r="J852" s="49"/>
    </row>
    <row r="853" spans="1:10" ht="15">
      <c r="A853" s="31"/>
      <c r="B853" s="28"/>
      <c r="C853" s="21"/>
      <c r="D853" s="10"/>
      <c r="E853" s="10"/>
      <c r="F853" s="11"/>
      <c r="G853" s="22"/>
      <c r="H853" s="10"/>
      <c r="I853" s="23"/>
      <c r="J853" s="49"/>
    </row>
    <row r="854" spans="1:10" ht="15">
      <c r="A854" s="31"/>
      <c r="B854" s="28"/>
      <c r="C854" s="18"/>
      <c r="D854" s="10"/>
      <c r="E854" s="10"/>
      <c r="F854" s="10"/>
      <c r="G854" s="22"/>
      <c r="H854" s="10"/>
      <c r="I854" s="23"/>
      <c r="J854" s="49"/>
    </row>
    <row r="855" spans="1:10" ht="15">
      <c r="A855" s="31"/>
      <c r="B855" s="28"/>
      <c r="C855" s="18"/>
      <c r="D855" s="10"/>
      <c r="E855" s="10"/>
      <c r="F855" s="10"/>
      <c r="G855" s="22"/>
      <c r="H855" s="10"/>
      <c r="I855" s="23"/>
      <c r="J855" s="49"/>
    </row>
    <row r="856" spans="1:10" ht="15">
      <c r="A856" s="31"/>
      <c r="B856" s="28"/>
      <c r="C856" s="21"/>
      <c r="D856" s="10"/>
      <c r="E856" s="10"/>
      <c r="F856" s="11"/>
      <c r="G856" s="22"/>
      <c r="H856" s="10"/>
      <c r="I856" s="23"/>
      <c r="J856" s="49"/>
    </row>
    <row r="857" spans="1:10" ht="15">
      <c r="A857" s="31"/>
      <c r="B857" s="28"/>
      <c r="C857" s="11"/>
      <c r="D857" s="10"/>
      <c r="E857" s="10"/>
      <c r="F857" s="10"/>
      <c r="G857" s="22"/>
      <c r="H857" s="10"/>
      <c r="I857" s="23"/>
      <c r="J857" s="49"/>
    </row>
    <row r="858" spans="1:10" ht="15">
      <c r="A858" s="31"/>
      <c r="B858" s="28"/>
      <c r="C858" s="21"/>
      <c r="D858" s="10"/>
      <c r="E858" s="10"/>
      <c r="F858" s="10"/>
      <c r="G858" s="22"/>
      <c r="H858" s="10"/>
      <c r="I858" s="23"/>
      <c r="J858" s="49"/>
    </row>
    <row r="859" spans="1:10" ht="15">
      <c r="A859" s="31"/>
      <c r="B859" s="28"/>
      <c r="C859" s="21"/>
      <c r="D859" s="10"/>
      <c r="E859" s="10"/>
      <c r="F859" s="11"/>
      <c r="G859" s="22"/>
      <c r="H859" s="10"/>
      <c r="I859" s="23"/>
      <c r="J859" s="49"/>
    </row>
    <row r="860" spans="1:10" ht="15">
      <c r="A860" s="31"/>
      <c r="B860" s="28"/>
      <c r="C860" s="11"/>
      <c r="D860" s="10"/>
      <c r="E860" s="10"/>
      <c r="F860" s="10"/>
      <c r="G860" s="22"/>
      <c r="H860" s="10"/>
      <c r="I860" s="23"/>
      <c r="J860" s="49"/>
    </row>
    <row r="861" spans="1:10" ht="15">
      <c r="A861" s="31"/>
      <c r="B861" s="28"/>
      <c r="C861" s="21"/>
      <c r="D861" s="10"/>
      <c r="E861" s="10"/>
      <c r="F861" s="10"/>
      <c r="G861" s="22"/>
      <c r="H861" s="10"/>
      <c r="I861" s="23"/>
      <c r="J861" s="49"/>
    </row>
    <row r="862" spans="1:10" ht="15">
      <c r="A862" s="31"/>
      <c r="B862" s="28"/>
      <c r="C862" s="21"/>
      <c r="D862" s="10"/>
      <c r="E862" s="10"/>
      <c r="F862" s="11"/>
      <c r="G862" s="22"/>
      <c r="H862" s="10"/>
      <c r="I862" s="23"/>
      <c r="J862" s="49"/>
    </row>
    <row r="863" spans="1:10" ht="15">
      <c r="A863" s="31"/>
      <c r="B863" s="28"/>
      <c r="C863" s="11"/>
      <c r="D863" s="10"/>
      <c r="E863" s="10"/>
      <c r="F863" s="10"/>
      <c r="G863" s="22"/>
      <c r="H863" s="10"/>
      <c r="I863" s="23"/>
      <c r="J863" s="49"/>
    </row>
    <row r="864" spans="1:10" ht="15">
      <c r="A864" s="31"/>
      <c r="B864" s="28"/>
      <c r="C864" s="21"/>
      <c r="D864" s="10"/>
      <c r="E864" s="10"/>
      <c r="F864" s="10"/>
      <c r="G864" s="22"/>
      <c r="H864" s="10"/>
      <c r="I864" s="23"/>
      <c r="J864" s="49"/>
    </row>
    <row r="865" spans="1:10" ht="15">
      <c r="A865" s="31"/>
      <c r="B865" s="28"/>
      <c r="C865" s="21"/>
      <c r="D865" s="10"/>
      <c r="E865" s="10"/>
      <c r="F865" s="11"/>
      <c r="G865" s="22"/>
      <c r="H865" s="10"/>
      <c r="I865" s="23"/>
      <c r="J865" s="49"/>
    </row>
    <row r="866" spans="1:10" ht="15">
      <c r="A866" s="31"/>
      <c r="B866" s="28"/>
      <c r="C866" s="11"/>
      <c r="D866" s="10"/>
      <c r="E866" s="10"/>
      <c r="F866" s="10"/>
      <c r="G866" s="22"/>
      <c r="H866" s="10"/>
      <c r="I866" s="23"/>
      <c r="J866" s="49"/>
    </row>
    <row r="867" spans="1:10" ht="15">
      <c r="A867" s="31"/>
      <c r="B867" s="28"/>
      <c r="C867" s="21"/>
      <c r="D867" s="10"/>
      <c r="E867" s="10"/>
      <c r="F867" s="10"/>
      <c r="G867" s="22"/>
      <c r="H867" s="10"/>
      <c r="I867" s="20"/>
      <c r="J867" s="49"/>
    </row>
    <row r="868" spans="1:10" ht="15">
      <c r="A868" s="31"/>
      <c r="B868" s="28"/>
      <c r="C868" s="21"/>
      <c r="D868" s="10"/>
      <c r="E868" s="10"/>
      <c r="F868" s="11"/>
      <c r="G868" s="22"/>
      <c r="H868" s="10"/>
      <c r="I868" s="23"/>
      <c r="J868" s="49"/>
    </row>
    <row r="869" spans="1:10" ht="15">
      <c r="A869" s="31"/>
      <c r="B869" s="28"/>
      <c r="C869" s="11"/>
      <c r="D869" s="10"/>
      <c r="E869" s="10"/>
      <c r="F869" s="10"/>
      <c r="G869" s="22"/>
      <c r="H869" s="10"/>
      <c r="I869" s="23"/>
      <c r="J869" s="49"/>
    </row>
    <row r="870" spans="1:10" ht="15">
      <c r="A870" s="31"/>
      <c r="B870" s="28"/>
      <c r="C870" s="21"/>
      <c r="D870" s="10"/>
      <c r="E870" s="10"/>
      <c r="F870" s="10"/>
      <c r="G870" s="22"/>
      <c r="H870" s="10"/>
      <c r="I870" s="23"/>
      <c r="J870" s="49"/>
    </row>
    <row r="871" spans="1:10" ht="15">
      <c r="A871" s="31"/>
      <c r="B871" s="28"/>
      <c r="C871" s="21"/>
      <c r="D871" s="10"/>
      <c r="E871" s="10"/>
      <c r="F871" s="11"/>
      <c r="G871" s="22"/>
      <c r="H871" s="10"/>
      <c r="I871" s="23"/>
      <c r="J871" s="49"/>
    </row>
    <row r="872" spans="1:10" ht="15">
      <c r="A872" s="31"/>
      <c r="B872" s="28"/>
      <c r="C872" s="11"/>
      <c r="D872" s="11"/>
      <c r="E872" s="11"/>
      <c r="F872" s="10"/>
      <c r="G872" s="22"/>
      <c r="H872" s="10"/>
      <c r="I872" s="23"/>
      <c r="J872" s="49"/>
    </row>
    <row r="873" spans="1:10" ht="15">
      <c r="A873" s="31"/>
      <c r="B873" s="28"/>
      <c r="C873" s="21"/>
      <c r="D873" s="10"/>
      <c r="E873" s="10"/>
      <c r="F873" s="10"/>
      <c r="G873" s="22"/>
      <c r="H873" s="10"/>
      <c r="I873" s="23"/>
      <c r="J873" s="49"/>
    </row>
    <row r="874" spans="1:10" ht="15">
      <c r="A874" s="31"/>
      <c r="B874" s="28"/>
      <c r="C874" s="21"/>
      <c r="D874" s="10"/>
      <c r="E874" s="10"/>
      <c r="F874" s="11"/>
      <c r="G874" s="22"/>
      <c r="H874" s="10"/>
      <c r="I874" s="23"/>
      <c r="J874" s="49"/>
    </row>
    <row r="875" spans="1:10" ht="15">
      <c r="A875" s="31"/>
      <c r="B875" s="28"/>
      <c r="C875" s="11"/>
      <c r="D875" s="10"/>
      <c r="E875" s="10"/>
      <c r="F875" s="10"/>
      <c r="G875" s="22"/>
      <c r="H875" s="10"/>
      <c r="I875" s="23"/>
      <c r="J875" s="49"/>
    </row>
    <row r="876" ht="15">
      <c r="A876" s="41"/>
    </row>
  </sheetData>
  <sheetProtection/>
  <mergeCells count="2">
    <mergeCell ref="L1:O1"/>
    <mergeCell ref="P1:S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3"/>
  <sheetViews>
    <sheetView zoomScalePageLayoutView="0" workbookViewId="0" topLeftCell="A1">
      <pane ySplit="1" topLeftCell="A108" activePane="bottomLeft" state="frozen"/>
      <selection pane="topLeft" activeCell="A1" sqref="A1"/>
      <selection pane="bottomLeft" activeCell="C126" sqref="C126"/>
    </sheetView>
  </sheetViews>
  <sheetFormatPr defaultColWidth="11.421875" defaultRowHeight="15"/>
  <cols>
    <col min="1" max="1" width="6.28125" style="65" customWidth="1"/>
    <col min="2" max="2" width="9.7109375" style="3" customWidth="1"/>
    <col min="3" max="3" width="40.8515625" style="0" customWidth="1"/>
    <col min="5" max="5" width="20.7109375" style="3" customWidth="1"/>
    <col min="6" max="6" width="14.7109375" style="0" customWidth="1"/>
    <col min="8" max="8" width="8.7109375" style="0" customWidth="1"/>
    <col min="9" max="9" width="11.421875" style="6" customWidth="1"/>
    <col min="11" max="11" width="2.7109375" style="66" customWidth="1"/>
    <col min="12" max="12" width="11.421875" style="73" customWidth="1"/>
    <col min="15" max="15" width="11.421875" style="129" customWidth="1"/>
    <col min="16" max="16" width="15.8515625" style="0" customWidth="1"/>
    <col min="19" max="19" width="11.421875" style="129" customWidth="1"/>
  </cols>
  <sheetData>
    <row r="1" spans="1:31" ht="47.25">
      <c r="A1" s="33" t="s">
        <v>0</v>
      </c>
      <c r="B1" s="33" t="s">
        <v>1</v>
      </c>
      <c r="C1" s="33" t="s">
        <v>2</v>
      </c>
      <c r="D1" s="33" t="s">
        <v>3</v>
      </c>
      <c r="E1" s="34" t="s">
        <v>4</v>
      </c>
      <c r="F1" s="34" t="s">
        <v>5</v>
      </c>
      <c r="G1" s="35" t="s">
        <v>6</v>
      </c>
      <c r="H1" s="35" t="s">
        <v>7</v>
      </c>
      <c r="I1" s="127" t="s">
        <v>8</v>
      </c>
      <c r="J1" s="128" t="s">
        <v>9</v>
      </c>
      <c r="K1" s="141"/>
      <c r="L1" s="160" t="s">
        <v>42</v>
      </c>
      <c r="M1" s="147"/>
      <c r="N1" s="147"/>
      <c r="O1" s="147"/>
      <c r="P1" s="160" t="s">
        <v>42</v>
      </c>
      <c r="Q1" s="147"/>
      <c r="R1" s="147"/>
      <c r="S1" s="147"/>
      <c r="T1" s="160" t="s">
        <v>42</v>
      </c>
      <c r="U1" s="147"/>
      <c r="V1" s="147"/>
      <c r="W1" s="147"/>
      <c r="X1" s="160" t="s">
        <v>42</v>
      </c>
      <c r="Y1" s="147"/>
      <c r="Z1" s="147"/>
      <c r="AA1" s="147"/>
      <c r="AB1" s="160" t="s">
        <v>42</v>
      </c>
      <c r="AC1" s="147"/>
      <c r="AD1" s="147"/>
      <c r="AE1" s="147"/>
    </row>
    <row r="2" spans="1:31" ht="30.75">
      <c r="A2" s="33"/>
      <c r="B2" s="33"/>
      <c r="C2" s="33"/>
      <c r="D2" s="33"/>
      <c r="E2" s="34"/>
      <c r="F2" s="34"/>
      <c r="G2" s="35"/>
      <c r="H2" s="35"/>
      <c r="I2" s="127"/>
      <c r="J2" s="128"/>
      <c r="K2" s="141"/>
      <c r="L2" s="8" t="s">
        <v>10</v>
      </c>
      <c r="M2" s="9" t="s">
        <v>11</v>
      </c>
      <c r="N2" s="9" t="s">
        <v>12</v>
      </c>
      <c r="O2" s="71" t="s">
        <v>9</v>
      </c>
      <c r="P2" s="8" t="s">
        <v>10</v>
      </c>
      <c r="Q2" s="9" t="s">
        <v>11</v>
      </c>
      <c r="R2" s="9" t="s">
        <v>12</v>
      </c>
      <c r="S2" s="71" t="s">
        <v>9</v>
      </c>
      <c r="T2" s="8" t="s">
        <v>10</v>
      </c>
      <c r="U2" s="9" t="s">
        <v>11</v>
      </c>
      <c r="V2" s="9" t="s">
        <v>12</v>
      </c>
      <c r="W2" s="71" t="s">
        <v>9</v>
      </c>
      <c r="X2" s="8" t="s">
        <v>10</v>
      </c>
      <c r="Y2" s="9" t="s">
        <v>11</v>
      </c>
      <c r="Z2" s="9" t="s">
        <v>12</v>
      </c>
      <c r="AA2" s="71" t="s">
        <v>9</v>
      </c>
      <c r="AB2" s="8" t="s">
        <v>10</v>
      </c>
      <c r="AC2" s="9" t="s">
        <v>11</v>
      </c>
      <c r="AD2" s="9" t="s">
        <v>12</v>
      </c>
      <c r="AE2" s="71" t="s">
        <v>9</v>
      </c>
    </row>
    <row r="3" spans="1:31" ht="15.75">
      <c r="A3" s="33"/>
      <c r="B3" s="33"/>
      <c r="C3" s="33"/>
      <c r="D3" s="33"/>
      <c r="E3" s="34"/>
      <c r="F3" s="34"/>
      <c r="G3" s="35"/>
      <c r="H3" s="35"/>
      <c r="I3" s="127"/>
      <c r="J3" s="128"/>
      <c r="K3" s="141"/>
      <c r="L3" s="8"/>
      <c r="M3" s="9"/>
      <c r="N3" s="9"/>
      <c r="O3" s="71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1:31" ht="15.75">
      <c r="A4" s="33"/>
      <c r="B4" s="33"/>
      <c r="C4" s="33"/>
      <c r="D4" s="33"/>
      <c r="E4" s="34"/>
      <c r="F4" s="34"/>
      <c r="G4" s="35"/>
      <c r="H4" s="35"/>
      <c r="I4" s="127"/>
      <c r="J4" s="128"/>
      <c r="K4" s="141"/>
      <c r="L4" s="8"/>
      <c r="M4" s="9"/>
      <c r="N4" s="9"/>
      <c r="O4" s="71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</row>
    <row r="5" spans="1:31" ht="15.75">
      <c r="A5" s="33">
        <v>1</v>
      </c>
      <c r="B5" s="7" t="s">
        <v>16</v>
      </c>
      <c r="C5" s="142" t="s">
        <v>63</v>
      </c>
      <c r="D5" s="142" t="s">
        <v>30</v>
      </c>
      <c r="E5" s="34"/>
      <c r="F5" s="144" t="s">
        <v>607</v>
      </c>
      <c r="G5" s="147">
        <v>100</v>
      </c>
      <c r="H5" s="147">
        <v>0.88</v>
      </c>
      <c r="I5" s="146">
        <f>SUM(G5:H5)</f>
        <v>100.88</v>
      </c>
      <c r="J5" s="128"/>
      <c r="K5" s="141"/>
      <c r="L5" s="144" t="s">
        <v>44</v>
      </c>
      <c r="M5" s="9">
        <v>100</v>
      </c>
      <c r="N5" s="9">
        <v>0.85</v>
      </c>
      <c r="O5" s="96">
        <f>SUM(M5:N5)</f>
        <v>100.85</v>
      </c>
      <c r="P5" s="144" t="s">
        <v>381</v>
      </c>
      <c r="Q5" s="147">
        <v>100</v>
      </c>
      <c r="R5" s="147">
        <v>0.63</v>
      </c>
      <c r="S5" s="146">
        <f>SUM(Q5:R5)</f>
        <v>100.63</v>
      </c>
      <c r="T5" s="144" t="s">
        <v>380</v>
      </c>
      <c r="U5" s="147">
        <v>100</v>
      </c>
      <c r="V5" s="147">
        <v>0.53</v>
      </c>
      <c r="W5" s="146">
        <f>SUM(U5:V5)</f>
        <v>100.53</v>
      </c>
      <c r="X5" s="144" t="s">
        <v>244</v>
      </c>
      <c r="Y5" s="147">
        <v>100</v>
      </c>
      <c r="Z5" s="147">
        <v>0.3</v>
      </c>
      <c r="AA5" s="146">
        <f>SUM(Y5:Z5)</f>
        <v>100.3</v>
      </c>
      <c r="AB5" s="144" t="s">
        <v>625</v>
      </c>
      <c r="AC5" s="147">
        <v>75</v>
      </c>
      <c r="AD5" s="147">
        <v>0.54</v>
      </c>
      <c r="AE5" s="145">
        <f>SUM(AC5:AD5)</f>
        <v>75.54</v>
      </c>
    </row>
    <row r="6" spans="1:31" ht="30.75">
      <c r="A6" s="33"/>
      <c r="B6" s="33"/>
      <c r="C6" s="144" t="s">
        <v>64</v>
      </c>
      <c r="D6" s="33"/>
      <c r="E6" s="8" t="s">
        <v>29</v>
      </c>
      <c r="F6" s="144" t="s">
        <v>509</v>
      </c>
      <c r="G6" s="147">
        <v>100</v>
      </c>
      <c r="H6" s="147">
        <v>1.27</v>
      </c>
      <c r="I6" s="146">
        <f>SUM(G6:H6)</f>
        <v>101.27</v>
      </c>
      <c r="J6" s="71"/>
      <c r="K6" s="141"/>
      <c r="L6" s="144" t="s">
        <v>478</v>
      </c>
      <c r="M6" s="147">
        <v>100</v>
      </c>
      <c r="N6" s="147">
        <v>0.83</v>
      </c>
      <c r="O6" s="146">
        <f>SUM(M6:N6)</f>
        <v>100.83</v>
      </c>
      <c r="P6" s="150" t="s">
        <v>422</v>
      </c>
      <c r="Q6" s="147">
        <v>100</v>
      </c>
      <c r="R6" s="147">
        <v>0.62</v>
      </c>
      <c r="S6" s="146">
        <f>SUM(Q6:R6)</f>
        <v>100.62</v>
      </c>
      <c r="T6" s="150" t="s">
        <v>191</v>
      </c>
      <c r="U6" s="9">
        <v>100</v>
      </c>
      <c r="V6" s="9">
        <v>0.5</v>
      </c>
      <c r="W6" s="96">
        <f>SUM(U6:V6)</f>
        <v>100.5</v>
      </c>
      <c r="X6" s="144" t="s">
        <v>245</v>
      </c>
      <c r="Y6" s="147">
        <v>100</v>
      </c>
      <c r="Z6" s="147">
        <v>0.27</v>
      </c>
      <c r="AA6" s="147">
        <f>SUM(Y6:Z6)</f>
        <v>100.27</v>
      </c>
      <c r="AB6" s="147"/>
      <c r="AC6" s="147"/>
      <c r="AD6" s="147"/>
      <c r="AE6" s="147"/>
    </row>
    <row r="7" spans="1:31" ht="15.75">
      <c r="A7" s="33"/>
      <c r="B7" s="33"/>
      <c r="C7" s="144"/>
      <c r="D7" s="33"/>
      <c r="E7" s="8"/>
      <c r="F7" s="144" t="s">
        <v>127</v>
      </c>
      <c r="G7" s="9">
        <v>100</v>
      </c>
      <c r="H7" s="9">
        <v>0.89</v>
      </c>
      <c r="I7" s="96">
        <f>SUM(G7:H7)</f>
        <v>100.89</v>
      </c>
      <c r="J7" s="71"/>
      <c r="K7" s="141"/>
      <c r="L7" s="144" t="s">
        <v>572</v>
      </c>
      <c r="M7" s="147">
        <v>100</v>
      </c>
      <c r="N7" s="147">
        <v>0.72</v>
      </c>
      <c r="O7" s="147">
        <f>SUM(M7:N7)</f>
        <v>100.72</v>
      </c>
      <c r="P7" s="148" t="s">
        <v>419</v>
      </c>
      <c r="Q7" s="147">
        <v>100</v>
      </c>
      <c r="R7" s="147">
        <v>0.58</v>
      </c>
      <c r="S7" s="146">
        <f>SUM(Q7:R7)</f>
        <v>100.58</v>
      </c>
      <c r="T7" s="144" t="s">
        <v>202</v>
      </c>
      <c r="U7" s="9">
        <v>100</v>
      </c>
      <c r="V7" s="9">
        <v>0.49</v>
      </c>
      <c r="W7" s="96">
        <f>SUM(U7:V7)</f>
        <v>100.49</v>
      </c>
      <c r="X7" s="144" t="s">
        <v>654</v>
      </c>
      <c r="Y7" s="147">
        <v>75</v>
      </c>
      <c r="Z7" s="147">
        <v>1.17</v>
      </c>
      <c r="AA7" s="147">
        <f>SUM(Y7:Z7)</f>
        <v>76.17</v>
      </c>
      <c r="AB7" s="147"/>
      <c r="AC7" s="147"/>
      <c r="AD7" s="147"/>
      <c r="AE7" s="147"/>
    </row>
    <row r="8" spans="1:31" ht="15.75">
      <c r="A8" s="33"/>
      <c r="B8" s="33"/>
      <c r="C8" s="144"/>
      <c r="D8" s="33"/>
      <c r="E8" s="8"/>
      <c r="F8" s="144" t="s">
        <v>589</v>
      </c>
      <c r="G8" s="147">
        <v>100</v>
      </c>
      <c r="H8" s="147">
        <v>0.91</v>
      </c>
      <c r="I8" s="146">
        <f>SUM(G8:H8)</f>
        <v>100.91</v>
      </c>
      <c r="J8" s="71"/>
      <c r="K8" s="141"/>
      <c r="L8" s="144" t="s">
        <v>609</v>
      </c>
      <c r="M8" s="147">
        <v>100</v>
      </c>
      <c r="N8" s="147">
        <v>0.69</v>
      </c>
      <c r="O8" s="147">
        <f>SUM(M8:N8)</f>
        <v>100.69</v>
      </c>
      <c r="P8" s="144" t="s">
        <v>457</v>
      </c>
      <c r="Q8" s="147">
        <v>100</v>
      </c>
      <c r="R8" s="147">
        <v>0.56</v>
      </c>
      <c r="S8" s="147">
        <f>SUM(Q8:R8)</f>
        <v>100.56</v>
      </c>
      <c r="T8" s="144" t="s">
        <v>584</v>
      </c>
      <c r="U8" s="147">
        <v>100</v>
      </c>
      <c r="V8" s="147">
        <v>0.36</v>
      </c>
      <c r="W8" s="147">
        <f>SUM(U8:V8)</f>
        <v>100.36</v>
      </c>
      <c r="X8" s="144" t="s">
        <v>51</v>
      </c>
      <c r="Y8" s="9">
        <v>75</v>
      </c>
      <c r="Z8" s="9">
        <v>0.78</v>
      </c>
      <c r="AA8" s="96">
        <f>SUM(Y8:Z8)</f>
        <v>75.78</v>
      </c>
      <c r="AB8" s="147"/>
      <c r="AC8" s="147"/>
      <c r="AD8" s="147"/>
      <c r="AE8" s="147"/>
    </row>
    <row r="9" spans="1:31" ht="15.75">
      <c r="A9" s="33"/>
      <c r="B9" s="33"/>
      <c r="C9" s="144"/>
      <c r="D9" s="33"/>
      <c r="E9" s="8"/>
      <c r="F9" s="144" t="s">
        <v>506</v>
      </c>
      <c r="G9" s="147">
        <v>100</v>
      </c>
      <c r="H9" s="147">
        <v>1.41</v>
      </c>
      <c r="I9" s="146">
        <f>SUM(G9:H9)</f>
        <v>101.41</v>
      </c>
      <c r="J9" s="71">
        <f>SUM(I5:I9)</f>
        <v>505.3599999999999</v>
      </c>
      <c r="K9" s="141"/>
      <c r="L9" s="144" t="s">
        <v>571</v>
      </c>
      <c r="M9" s="147">
        <v>100</v>
      </c>
      <c r="N9" s="147">
        <v>0.69</v>
      </c>
      <c r="O9" s="147">
        <f>SUM(M9:N9)</f>
        <v>100.69</v>
      </c>
      <c r="P9" s="144" t="s">
        <v>458</v>
      </c>
      <c r="Q9" s="147">
        <v>100</v>
      </c>
      <c r="R9" s="147">
        <v>0.55</v>
      </c>
      <c r="S9" s="147">
        <f>SUM(Q9:R9)</f>
        <v>100.55</v>
      </c>
      <c r="T9" s="144" t="s">
        <v>585</v>
      </c>
      <c r="U9" s="147">
        <v>100</v>
      </c>
      <c r="V9" s="147">
        <v>0.31</v>
      </c>
      <c r="W9" s="147">
        <f>SUM(U9:V9)</f>
        <v>100.31</v>
      </c>
      <c r="X9" s="144" t="s">
        <v>623</v>
      </c>
      <c r="Y9" s="147">
        <v>75</v>
      </c>
      <c r="Z9" s="147">
        <v>0.57</v>
      </c>
      <c r="AA9" s="147">
        <f>SUM(Y9:Z9)</f>
        <v>75.57</v>
      </c>
      <c r="AB9" s="147"/>
      <c r="AC9" s="147"/>
      <c r="AD9" s="147"/>
      <c r="AE9" s="147"/>
    </row>
    <row r="10" spans="1:31" ht="15.75">
      <c r="A10" s="33"/>
      <c r="B10" s="33"/>
      <c r="C10" s="144"/>
      <c r="D10" s="33"/>
      <c r="E10" s="8"/>
      <c r="F10" s="144"/>
      <c r="G10" s="147"/>
      <c r="H10" s="147"/>
      <c r="I10" s="146"/>
      <c r="J10" s="71"/>
      <c r="K10" s="141"/>
      <c r="L10" s="144"/>
      <c r="M10" s="147"/>
      <c r="N10" s="147"/>
      <c r="O10" s="147"/>
      <c r="P10" s="144"/>
      <c r="Q10" s="147"/>
      <c r="R10" s="147"/>
      <c r="S10" s="147"/>
      <c r="T10" s="144"/>
      <c r="U10" s="147"/>
      <c r="V10" s="147"/>
      <c r="W10" s="147"/>
      <c r="X10" s="144"/>
      <c r="Y10" s="147"/>
      <c r="Z10" s="147"/>
      <c r="AA10" s="147"/>
      <c r="AB10" s="147"/>
      <c r="AC10" s="147"/>
      <c r="AD10" s="147"/>
      <c r="AE10" s="147"/>
    </row>
    <row r="11" spans="1:31" ht="15.75">
      <c r="A11" s="33">
        <v>2</v>
      </c>
      <c r="B11" s="172" t="s">
        <v>16</v>
      </c>
      <c r="C11" s="173" t="s">
        <v>154</v>
      </c>
      <c r="D11" s="172" t="s">
        <v>155</v>
      </c>
      <c r="E11" s="174"/>
      <c r="F11" s="144" t="s">
        <v>121</v>
      </c>
      <c r="G11" s="91">
        <v>100</v>
      </c>
      <c r="H11" s="91">
        <v>0.83</v>
      </c>
      <c r="I11" s="175">
        <f>SUM(G11:H11)</f>
        <v>100.83</v>
      </c>
      <c r="J11" s="92"/>
      <c r="K11" s="141"/>
      <c r="L11" s="144" t="s">
        <v>625</v>
      </c>
      <c r="M11" s="145">
        <v>100</v>
      </c>
      <c r="N11" s="145">
        <v>0.54</v>
      </c>
      <c r="O11" s="151">
        <f>SUM(M11:N11)</f>
        <v>100.54</v>
      </c>
      <c r="P11" s="144"/>
      <c r="Q11" s="147"/>
      <c r="R11" s="147"/>
      <c r="S11" s="147"/>
      <c r="T11" s="144"/>
      <c r="U11" s="147"/>
      <c r="V11" s="147"/>
      <c r="W11" s="147"/>
      <c r="X11" s="144"/>
      <c r="Y11" s="147"/>
      <c r="Z11" s="147"/>
      <c r="AA11" s="147"/>
      <c r="AB11" s="147"/>
      <c r="AC11" s="147"/>
      <c r="AD11" s="147"/>
      <c r="AE11" s="147"/>
    </row>
    <row r="12" spans="1:31" ht="15.75">
      <c r="A12" s="33"/>
      <c r="B12" s="143"/>
      <c r="C12" s="144" t="s">
        <v>156</v>
      </c>
      <c r="D12" s="147"/>
      <c r="E12" s="143" t="s">
        <v>82</v>
      </c>
      <c r="F12" s="144" t="s">
        <v>295</v>
      </c>
      <c r="G12" s="145">
        <v>100</v>
      </c>
      <c r="H12" s="145">
        <v>0.82</v>
      </c>
      <c r="I12" s="151">
        <f>SUM(G12:H12)</f>
        <v>100.82</v>
      </c>
      <c r="J12" s="146"/>
      <c r="K12" s="141"/>
      <c r="L12" s="144" t="s">
        <v>288</v>
      </c>
      <c r="M12" s="145">
        <v>75</v>
      </c>
      <c r="N12" s="145">
        <v>0.75</v>
      </c>
      <c r="O12" s="151">
        <f>SUM(M12:N12)</f>
        <v>75.75</v>
      </c>
      <c r="P12" s="144"/>
      <c r="Q12" s="147"/>
      <c r="R12" s="147"/>
      <c r="S12" s="147"/>
      <c r="T12" s="144"/>
      <c r="U12" s="147"/>
      <c r="V12" s="147"/>
      <c r="W12" s="147"/>
      <c r="X12" s="144"/>
      <c r="Y12" s="147"/>
      <c r="Z12" s="147"/>
      <c r="AA12" s="147"/>
      <c r="AB12" s="147"/>
      <c r="AC12" s="147"/>
      <c r="AD12" s="147"/>
      <c r="AE12" s="147"/>
    </row>
    <row r="13" spans="1:31" ht="15.75">
      <c r="A13" s="33"/>
      <c r="B13" s="143"/>
      <c r="C13" s="144"/>
      <c r="D13" s="147"/>
      <c r="E13" s="143"/>
      <c r="F13" s="144" t="s">
        <v>654</v>
      </c>
      <c r="G13" s="145">
        <v>100</v>
      </c>
      <c r="H13" s="145">
        <v>1.17</v>
      </c>
      <c r="I13" s="146">
        <f>SUM(G13:H13)</f>
        <v>101.17</v>
      </c>
      <c r="J13" s="146"/>
      <c r="K13" s="141"/>
      <c r="L13" s="8"/>
      <c r="M13" s="9"/>
      <c r="N13" s="9"/>
      <c r="O13" s="71"/>
      <c r="P13" s="144"/>
      <c r="Q13" s="147"/>
      <c r="R13" s="147"/>
      <c r="S13" s="147"/>
      <c r="T13" s="144"/>
      <c r="U13" s="147"/>
      <c r="V13" s="147"/>
      <c r="W13" s="147"/>
      <c r="X13" s="144"/>
      <c r="Y13" s="147"/>
      <c r="Z13" s="147"/>
      <c r="AA13" s="147"/>
      <c r="AB13" s="147"/>
      <c r="AC13" s="147"/>
      <c r="AD13" s="147"/>
      <c r="AE13" s="147"/>
    </row>
    <row r="14" spans="1:31" ht="15.75">
      <c r="A14" s="33"/>
      <c r="B14" s="143"/>
      <c r="C14" s="144"/>
      <c r="D14" s="147"/>
      <c r="E14" s="143"/>
      <c r="F14" s="144" t="s">
        <v>623</v>
      </c>
      <c r="G14" s="145">
        <v>100</v>
      </c>
      <c r="H14" s="145">
        <v>0.57</v>
      </c>
      <c r="I14" s="151">
        <f>SUM(G14:H14)</f>
        <v>100.57</v>
      </c>
      <c r="J14" s="146"/>
      <c r="K14" s="141"/>
      <c r="L14" s="8"/>
      <c r="M14" s="9"/>
      <c r="N14" s="9"/>
      <c r="O14" s="71"/>
      <c r="P14" s="144"/>
      <c r="Q14" s="147"/>
      <c r="R14" s="147"/>
      <c r="S14" s="147"/>
      <c r="T14" s="144"/>
      <c r="U14" s="147"/>
      <c r="V14" s="147"/>
      <c r="W14" s="147"/>
      <c r="X14" s="144"/>
      <c r="Y14" s="147"/>
      <c r="Z14" s="147"/>
      <c r="AA14" s="147"/>
      <c r="AB14" s="147"/>
      <c r="AC14" s="147"/>
      <c r="AD14" s="147"/>
      <c r="AE14" s="147"/>
    </row>
    <row r="15" spans="1:31" ht="15.75">
      <c r="A15" s="33"/>
      <c r="B15" s="143"/>
      <c r="C15" s="144"/>
      <c r="D15" s="147"/>
      <c r="E15" s="143"/>
      <c r="F15" s="144" t="s">
        <v>658</v>
      </c>
      <c r="G15" s="145">
        <v>100</v>
      </c>
      <c r="H15" s="145">
        <v>1.16</v>
      </c>
      <c r="I15" s="146">
        <f>SUM(G15:H15)</f>
        <v>101.16</v>
      </c>
      <c r="J15" s="146">
        <f>SUM(I11:I15)</f>
        <v>504.54999999999995</v>
      </c>
      <c r="K15" s="141"/>
      <c r="L15" s="8"/>
      <c r="M15" s="9"/>
      <c r="N15" s="9"/>
      <c r="O15" s="71"/>
      <c r="P15" s="144"/>
      <c r="Q15" s="147"/>
      <c r="R15" s="147"/>
      <c r="S15" s="147"/>
      <c r="T15" s="144"/>
      <c r="U15" s="147"/>
      <c r="V15" s="147"/>
      <c r="W15" s="147"/>
      <c r="X15" s="144"/>
      <c r="Y15" s="147"/>
      <c r="Z15" s="147"/>
      <c r="AA15" s="147"/>
      <c r="AB15" s="147"/>
      <c r="AC15" s="147"/>
      <c r="AD15" s="147"/>
      <c r="AE15" s="147"/>
    </row>
    <row r="16" spans="1:31" ht="15.75">
      <c r="A16" s="33"/>
      <c r="B16" s="33"/>
      <c r="C16" s="144"/>
      <c r="D16" s="33"/>
      <c r="E16" s="8"/>
      <c r="F16" s="144"/>
      <c r="G16" s="147"/>
      <c r="H16" s="147"/>
      <c r="I16" s="146"/>
      <c r="J16" s="71"/>
      <c r="K16" s="141"/>
      <c r="L16" s="144"/>
      <c r="M16" s="147"/>
      <c r="N16" s="147"/>
      <c r="O16" s="146"/>
      <c r="P16" s="144"/>
      <c r="Q16" s="9"/>
      <c r="R16" s="9"/>
      <c r="S16" s="96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ht="15.75">
      <c r="A17" s="33">
        <v>3</v>
      </c>
      <c r="B17" s="143" t="s">
        <v>378</v>
      </c>
      <c r="C17" s="147" t="s">
        <v>152</v>
      </c>
      <c r="D17" s="147" t="s">
        <v>153</v>
      </c>
      <c r="E17" s="143"/>
      <c r="F17" s="144" t="s">
        <v>478</v>
      </c>
      <c r="G17" s="145">
        <v>100</v>
      </c>
      <c r="H17" s="145">
        <v>0.83</v>
      </c>
      <c r="I17" s="146">
        <f>SUM(G17:H17)</f>
        <v>100.83</v>
      </c>
      <c r="J17" s="147"/>
      <c r="K17" s="141"/>
      <c r="L17" s="144" t="s">
        <v>380</v>
      </c>
      <c r="M17" s="91">
        <v>100</v>
      </c>
      <c r="N17" s="91">
        <v>0.53</v>
      </c>
      <c r="O17" s="175">
        <f>SUM(M17:N17)</f>
        <v>100.53</v>
      </c>
      <c r="P17" s="144" t="s">
        <v>509</v>
      </c>
      <c r="Q17" s="145">
        <v>75</v>
      </c>
      <c r="R17" s="145">
        <v>1.27</v>
      </c>
      <c r="S17" s="146">
        <f>SUM(Q17:R17)</f>
        <v>76.27</v>
      </c>
      <c r="T17" s="144" t="s">
        <v>288</v>
      </c>
      <c r="U17" s="91">
        <v>75</v>
      </c>
      <c r="V17" s="91">
        <v>0.75</v>
      </c>
      <c r="W17" s="175">
        <f>SUM(U17:V17)</f>
        <v>75.75</v>
      </c>
      <c r="X17" s="147"/>
      <c r="Y17" s="147"/>
      <c r="Z17" s="147"/>
      <c r="AA17" s="147"/>
      <c r="AB17" s="147"/>
      <c r="AC17" s="147"/>
      <c r="AD17" s="147"/>
      <c r="AE17" s="147"/>
    </row>
    <row r="18" spans="1:31" ht="15.75">
      <c r="A18" s="33"/>
      <c r="B18" s="56"/>
      <c r="C18" s="144" t="s">
        <v>150</v>
      </c>
      <c r="D18" s="56"/>
      <c r="E18" s="174" t="s">
        <v>82</v>
      </c>
      <c r="F18" s="144" t="s">
        <v>127</v>
      </c>
      <c r="G18" s="91">
        <v>100</v>
      </c>
      <c r="H18" s="91">
        <v>0.89</v>
      </c>
      <c r="I18" s="175">
        <f>SUM(G18:H18)</f>
        <v>100.89</v>
      </c>
      <c r="J18" s="92"/>
      <c r="K18" s="141"/>
      <c r="L18" s="144" t="s">
        <v>572</v>
      </c>
      <c r="M18" s="147">
        <v>100</v>
      </c>
      <c r="N18" s="147">
        <v>0.72</v>
      </c>
      <c r="O18" s="147">
        <f>SUM(M18:N18)</f>
        <v>100.72</v>
      </c>
      <c r="P18" s="144" t="s">
        <v>654</v>
      </c>
      <c r="Q18" s="145">
        <v>75</v>
      </c>
      <c r="R18" s="145">
        <v>1.17</v>
      </c>
      <c r="S18" s="147">
        <f>SUM(Q18:R18)</f>
        <v>76.17</v>
      </c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ht="15.75">
      <c r="A19" s="33"/>
      <c r="B19" s="56"/>
      <c r="C19" s="144"/>
      <c r="D19" s="56"/>
      <c r="E19" s="174"/>
      <c r="F19" s="144" t="s">
        <v>295</v>
      </c>
      <c r="G19" s="91">
        <v>100</v>
      </c>
      <c r="H19" s="91">
        <v>0.82</v>
      </c>
      <c r="I19" s="175">
        <f>SUM(G19:H19)</f>
        <v>100.82</v>
      </c>
      <c r="J19" s="92"/>
      <c r="K19" s="141"/>
      <c r="L19" s="144" t="s">
        <v>571</v>
      </c>
      <c r="M19" s="147">
        <v>100</v>
      </c>
      <c r="N19" s="147">
        <v>0.69</v>
      </c>
      <c r="O19" s="147">
        <f>SUM(M19:N19)</f>
        <v>100.69</v>
      </c>
      <c r="P19" s="144" t="s">
        <v>658</v>
      </c>
      <c r="Q19" s="145">
        <v>75</v>
      </c>
      <c r="R19" s="145">
        <v>1.16</v>
      </c>
      <c r="S19" s="147">
        <f>SUM(Q19:R19)</f>
        <v>76.16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ht="15.75">
      <c r="A20" s="33"/>
      <c r="B20" s="56"/>
      <c r="C20" s="144"/>
      <c r="D20" s="56"/>
      <c r="E20" s="174"/>
      <c r="F20" s="144" t="s">
        <v>533</v>
      </c>
      <c r="G20" s="145">
        <v>100</v>
      </c>
      <c r="H20" s="145">
        <v>0.89</v>
      </c>
      <c r="I20" s="146">
        <f>SUM(G20:H20)</f>
        <v>100.89</v>
      </c>
      <c r="J20" s="92"/>
      <c r="K20" s="141"/>
      <c r="L20" s="144" t="s">
        <v>641</v>
      </c>
      <c r="M20" s="147">
        <v>100</v>
      </c>
      <c r="N20" s="147">
        <v>0.44</v>
      </c>
      <c r="O20" s="147">
        <f>SUM(M20:N20)</f>
        <v>100.44</v>
      </c>
      <c r="P20" s="144" t="s">
        <v>589</v>
      </c>
      <c r="Q20" s="147">
        <v>75</v>
      </c>
      <c r="R20" s="147">
        <v>0.91</v>
      </c>
      <c r="S20" s="146">
        <f>SUM(Q20:R20)</f>
        <v>75.91</v>
      </c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ht="15.75">
      <c r="A21" s="33"/>
      <c r="B21" s="56"/>
      <c r="C21" s="144"/>
      <c r="D21" s="56"/>
      <c r="E21" s="174"/>
      <c r="F21" s="144" t="s">
        <v>534</v>
      </c>
      <c r="G21" s="145">
        <v>100</v>
      </c>
      <c r="H21" s="145">
        <v>0.82</v>
      </c>
      <c r="I21" s="146">
        <f>SUM(G21:H21)</f>
        <v>100.82</v>
      </c>
      <c r="J21" s="92">
        <f>SUM(I17:I21)</f>
        <v>504.24999999999994</v>
      </c>
      <c r="K21" s="141"/>
      <c r="L21" s="144" t="s">
        <v>639</v>
      </c>
      <c r="M21" s="147">
        <v>100</v>
      </c>
      <c r="N21" s="147">
        <v>0.4</v>
      </c>
      <c r="O21" s="147">
        <f>SUM(M21:N21)</f>
        <v>100.4</v>
      </c>
      <c r="P21" s="144" t="s">
        <v>121</v>
      </c>
      <c r="Q21" s="147">
        <v>75</v>
      </c>
      <c r="R21" s="147">
        <v>0.83</v>
      </c>
      <c r="S21" s="146">
        <f>SUM(Q21:R21)</f>
        <v>75.83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ht="15.75">
      <c r="A22" s="33"/>
      <c r="B22" s="56"/>
      <c r="C22" s="144"/>
      <c r="D22" s="56"/>
      <c r="E22" s="174"/>
      <c r="F22" s="144"/>
      <c r="G22" s="145"/>
      <c r="H22" s="145"/>
      <c r="I22" s="146"/>
      <c r="J22" s="92"/>
      <c r="K22" s="141"/>
      <c r="L22" s="144"/>
      <c r="M22" s="147"/>
      <c r="N22" s="147"/>
      <c r="O22" s="147"/>
      <c r="P22" s="144"/>
      <c r="Q22" s="147"/>
      <c r="R22" s="147"/>
      <c r="S22" s="146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ht="15.75">
      <c r="A23" s="33">
        <v>4</v>
      </c>
      <c r="B23" s="143" t="s">
        <v>134</v>
      </c>
      <c r="C23" s="144" t="s">
        <v>157</v>
      </c>
      <c r="D23" s="147" t="s">
        <v>158</v>
      </c>
      <c r="E23" s="143"/>
      <c r="F23" s="144" t="s">
        <v>658</v>
      </c>
      <c r="G23" s="145">
        <v>100</v>
      </c>
      <c r="H23" s="145">
        <v>1.16</v>
      </c>
      <c r="I23" s="146">
        <f>SUM(G23:H23)</f>
        <v>101.16</v>
      </c>
      <c r="J23" s="147"/>
      <c r="K23" s="141"/>
      <c r="L23" s="144" t="s">
        <v>509</v>
      </c>
      <c r="M23" s="91">
        <v>75</v>
      </c>
      <c r="N23" s="91">
        <v>1.27</v>
      </c>
      <c r="O23" s="146">
        <f>SUM(M23:N23)</f>
        <v>76.27</v>
      </c>
      <c r="P23" s="144" t="s">
        <v>121</v>
      </c>
      <c r="Q23" s="147">
        <v>75</v>
      </c>
      <c r="R23" s="147">
        <v>0.83</v>
      </c>
      <c r="S23" s="146">
        <f>SUM(Q23:R23)</f>
        <v>75.83</v>
      </c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ht="15.75">
      <c r="A24" s="33"/>
      <c r="B24" s="143"/>
      <c r="C24" s="144" t="s">
        <v>156</v>
      </c>
      <c r="D24" s="147"/>
      <c r="E24" s="143" t="s">
        <v>82</v>
      </c>
      <c r="F24" s="144" t="s">
        <v>625</v>
      </c>
      <c r="G24" s="145">
        <v>100</v>
      </c>
      <c r="H24" s="145">
        <v>0.54</v>
      </c>
      <c r="I24" s="146">
        <f>SUM(G24:H24)</f>
        <v>100.54</v>
      </c>
      <c r="J24" s="146"/>
      <c r="K24" s="141"/>
      <c r="L24" s="144" t="s">
        <v>589</v>
      </c>
      <c r="M24" s="145">
        <v>75</v>
      </c>
      <c r="N24" s="145">
        <v>0.91</v>
      </c>
      <c r="O24" s="146">
        <f>SUM(M24:N24)</f>
        <v>75.91</v>
      </c>
      <c r="P24" s="144" t="s">
        <v>288</v>
      </c>
      <c r="Q24" s="144">
        <v>75</v>
      </c>
      <c r="R24" s="144">
        <v>0.75</v>
      </c>
      <c r="S24" s="156">
        <v>75.75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ht="15.75">
      <c r="A25" s="33"/>
      <c r="B25" s="143"/>
      <c r="C25" s="144"/>
      <c r="D25" s="147"/>
      <c r="E25" s="143"/>
      <c r="F25" s="144" t="s">
        <v>654</v>
      </c>
      <c r="G25" s="145">
        <v>100</v>
      </c>
      <c r="H25" s="145">
        <v>1.17</v>
      </c>
      <c r="I25" s="146">
        <f>SUM(G25:H25)</f>
        <v>101.17</v>
      </c>
      <c r="J25" s="146"/>
      <c r="K25" s="141"/>
      <c r="L25" s="144" t="s">
        <v>127</v>
      </c>
      <c r="M25" s="147">
        <v>75</v>
      </c>
      <c r="N25" s="147">
        <v>0.89</v>
      </c>
      <c r="O25" s="146">
        <f>SUM(M25:N25)</f>
        <v>75.89</v>
      </c>
      <c r="P25" s="144" t="s">
        <v>572</v>
      </c>
      <c r="Q25" s="147">
        <v>75</v>
      </c>
      <c r="R25" s="147">
        <v>0.72</v>
      </c>
      <c r="S25" s="146">
        <f>SUM(Q25:R25)</f>
        <v>75.72</v>
      </c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ht="15.75">
      <c r="A26" s="33"/>
      <c r="B26" s="143"/>
      <c r="C26" s="144"/>
      <c r="D26" s="147"/>
      <c r="E26" s="143"/>
      <c r="F26" s="144" t="s">
        <v>623</v>
      </c>
      <c r="G26" s="145">
        <v>100</v>
      </c>
      <c r="H26" s="145">
        <v>0.57</v>
      </c>
      <c r="I26" s="146">
        <f>SUM(G26:H26)</f>
        <v>100.57</v>
      </c>
      <c r="J26" s="146"/>
      <c r="K26" s="141"/>
      <c r="L26" s="144" t="s">
        <v>607</v>
      </c>
      <c r="M26" s="145">
        <v>75</v>
      </c>
      <c r="N26" s="145">
        <v>0.88</v>
      </c>
      <c r="O26" s="146">
        <f>SUM(M26:N26)</f>
        <v>75.88</v>
      </c>
      <c r="P26" s="144" t="s">
        <v>571</v>
      </c>
      <c r="Q26" s="147">
        <v>75</v>
      </c>
      <c r="R26" s="147">
        <v>0.69</v>
      </c>
      <c r="S26" s="147">
        <f>SUM(Q26:R26)</f>
        <v>75.69</v>
      </c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ht="15.75">
      <c r="A27" s="33"/>
      <c r="B27" s="143"/>
      <c r="C27" s="144"/>
      <c r="D27" s="147"/>
      <c r="E27" s="143"/>
      <c r="F27" s="150" t="s">
        <v>422</v>
      </c>
      <c r="G27" s="147">
        <v>100</v>
      </c>
      <c r="H27" s="147">
        <v>0.62</v>
      </c>
      <c r="I27" s="146">
        <f>SUM(G27:H27)</f>
        <v>100.62</v>
      </c>
      <c r="J27" s="146">
        <f>SUM(I23:I27)</f>
        <v>504.06</v>
      </c>
      <c r="K27" s="141"/>
      <c r="L27" s="144" t="s">
        <v>478</v>
      </c>
      <c r="M27" s="145">
        <v>75</v>
      </c>
      <c r="N27" s="145">
        <v>0.83</v>
      </c>
      <c r="O27" s="146">
        <f>SUM(M27:N27)</f>
        <v>75.83</v>
      </c>
      <c r="P27" s="148" t="s">
        <v>419</v>
      </c>
      <c r="Q27" s="147">
        <v>75</v>
      </c>
      <c r="R27" s="147">
        <v>0.58</v>
      </c>
      <c r="S27" s="146">
        <f>SUM(Q27:R27)</f>
        <v>75.58</v>
      </c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ht="15.75">
      <c r="A28" s="33"/>
      <c r="B28" s="56"/>
      <c r="C28" s="144"/>
      <c r="D28" s="56"/>
      <c r="E28" s="174"/>
      <c r="F28" s="144"/>
      <c r="G28" s="145"/>
      <c r="H28" s="145"/>
      <c r="I28" s="146"/>
      <c r="J28" s="92"/>
      <c r="K28" s="141"/>
      <c r="L28" s="144"/>
      <c r="M28" s="91"/>
      <c r="N28" s="91"/>
      <c r="O28" s="175"/>
      <c r="P28" s="144"/>
      <c r="Q28" s="9"/>
      <c r="R28" s="9"/>
      <c r="S28" s="96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ht="15.75">
      <c r="A29" s="33">
        <v>5</v>
      </c>
      <c r="B29" s="143" t="s">
        <v>134</v>
      </c>
      <c r="C29" s="152" t="s">
        <v>148</v>
      </c>
      <c r="D29" s="147" t="s">
        <v>149</v>
      </c>
      <c r="E29" s="143"/>
      <c r="F29" s="144" t="s">
        <v>534</v>
      </c>
      <c r="G29" s="145">
        <v>100</v>
      </c>
      <c r="H29" s="145">
        <v>0.82</v>
      </c>
      <c r="I29" s="146">
        <f>SUM(G29:H29)</f>
        <v>100.82</v>
      </c>
      <c r="J29" s="146"/>
      <c r="K29" s="141"/>
      <c r="L29" s="144" t="s">
        <v>589</v>
      </c>
      <c r="M29" s="147">
        <v>75</v>
      </c>
      <c r="N29" s="147">
        <v>0.91</v>
      </c>
      <c r="O29" s="146">
        <f>SUM(M29:N29)</f>
        <v>75.91</v>
      </c>
      <c r="P29" s="144"/>
      <c r="Q29" s="9"/>
      <c r="R29" s="9"/>
      <c r="S29" s="96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ht="15.75">
      <c r="A30" s="33"/>
      <c r="B30" s="143"/>
      <c r="C30" s="144" t="s">
        <v>150</v>
      </c>
      <c r="D30" s="147"/>
      <c r="E30" s="143" t="s">
        <v>82</v>
      </c>
      <c r="F30" s="144" t="s">
        <v>641</v>
      </c>
      <c r="G30" s="145">
        <v>100</v>
      </c>
      <c r="H30" s="145">
        <v>0.44</v>
      </c>
      <c r="I30" s="146">
        <f>SUM(G30:H30)</f>
        <v>100.44</v>
      </c>
      <c r="J30" s="146"/>
      <c r="K30" s="141"/>
      <c r="L30" s="144" t="s">
        <v>478</v>
      </c>
      <c r="M30" s="147">
        <v>75</v>
      </c>
      <c r="N30" s="147">
        <v>0.83</v>
      </c>
      <c r="O30" s="146">
        <f>SUM(M30:N30)</f>
        <v>75.83</v>
      </c>
      <c r="P30" s="144"/>
      <c r="Q30" s="9"/>
      <c r="R30" s="9"/>
      <c r="S30" s="96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ht="15.75">
      <c r="A31" s="33"/>
      <c r="B31" s="143"/>
      <c r="C31" s="144"/>
      <c r="D31" s="147"/>
      <c r="E31" s="143"/>
      <c r="F31" s="144" t="s">
        <v>639</v>
      </c>
      <c r="G31" s="145">
        <v>100</v>
      </c>
      <c r="H31" s="145">
        <v>0.4</v>
      </c>
      <c r="I31" s="146">
        <f>SUM(G31:H31)</f>
        <v>100.4</v>
      </c>
      <c r="J31" s="146"/>
      <c r="K31" s="141"/>
      <c r="L31" s="144" t="s">
        <v>121</v>
      </c>
      <c r="M31" s="147">
        <v>75</v>
      </c>
      <c r="N31" s="147">
        <v>0.83</v>
      </c>
      <c r="O31" s="146">
        <f>SUM(M31:N31)</f>
        <v>75.83</v>
      </c>
      <c r="P31" s="144"/>
      <c r="Q31" s="9"/>
      <c r="R31" s="9"/>
      <c r="S31" s="96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ht="15.75">
      <c r="A32" s="33"/>
      <c r="B32" s="143"/>
      <c r="C32" s="144"/>
      <c r="D32" s="147"/>
      <c r="E32" s="143"/>
      <c r="F32" s="144" t="s">
        <v>509</v>
      </c>
      <c r="G32" s="147">
        <v>75</v>
      </c>
      <c r="H32" s="147">
        <v>1.27</v>
      </c>
      <c r="I32" s="146">
        <f>SUM(G32:H32)</f>
        <v>76.27</v>
      </c>
      <c r="J32" s="146"/>
      <c r="K32" s="141"/>
      <c r="L32" s="144" t="s">
        <v>609</v>
      </c>
      <c r="M32" s="9">
        <v>75</v>
      </c>
      <c r="N32" s="9">
        <v>0.69</v>
      </c>
      <c r="O32" s="71">
        <f>SUM(M32:N32)</f>
        <v>75.69</v>
      </c>
      <c r="P32" s="144"/>
      <c r="Q32" s="9"/>
      <c r="R32" s="9"/>
      <c r="S32" s="96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ht="15.75">
      <c r="A33" s="33"/>
      <c r="B33" s="143"/>
      <c r="C33" s="144"/>
      <c r="D33" s="147"/>
      <c r="E33" s="143"/>
      <c r="F33" s="144" t="s">
        <v>533</v>
      </c>
      <c r="G33" s="147">
        <v>100</v>
      </c>
      <c r="H33" s="147">
        <v>0.89</v>
      </c>
      <c r="I33" s="146">
        <f>SUM(G33:H33)</f>
        <v>100.89</v>
      </c>
      <c r="J33" s="146">
        <f>SUM(I29:I33)</f>
        <v>478.81999999999994</v>
      </c>
      <c r="K33" s="141"/>
      <c r="L33" s="8"/>
      <c r="M33" s="9"/>
      <c r="N33" s="9"/>
      <c r="O33" s="71"/>
      <c r="P33" s="144"/>
      <c r="Q33" s="9"/>
      <c r="R33" s="9"/>
      <c r="S33" s="96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ht="15.75">
      <c r="A34" s="33"/>
      <c r="B34" s="143"/>
      <c r="C34" s="144"/>
      <c r="D34" s="147"/>
      <c r="E34" s="143"/>
      <c r="F34" s="144"/>
      <c r="G34" s="147"/>
      <c r="H34" s="147"/>
      <c r="I34" s="146"/>
      <c r="J34" s="146"/>
      <c r="K34" s="141"/>
      <c r="L34" s="8"/>
      <c r="M34" s="9"/>
      <c r="N34" s="9"/>
      <c r="O34" s="71"/>
      <c r="P34" s="144"/>
      <c r="Q34" s="9"/>
      <c r="R34" s="9"/>
      <c r="S34" s="96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ht="15.75">
      <c r="A35" s="33">
        <v>6</v>
      </c>
      <c r="B35" s="143" t="s">
        <v>147</v>
      </c>
      <c r="C35" s="144" t="s">
        <v>510</v>
      </c>
      <c r="D35" s="147" t="s">
        <v>54</v>
      </c>
      <c r="E35" s="143"/>
      <c r="F35" s="144" t="s">
        <v>381</v>
      </c>
      <c r="G35" s="147">
        <v>100</v>
      </c>
      <c r="H35" s="147">
        <v>0.63</v>
      </c>
      <c r="I35" s="146">
        <f>SUM(G35:H35)</f>
        <v>100.63</v>
      </c>
      <c r="J35" s="146"/>
      <c r="K35" s="141"/>
      <c r="L35" s="8"/>
      <c r="M35" s="9"/>
      <c r="N35" s="9"/>
      <c r="O35" s="71"/>
      <c r="P35" s="144"/>
      <c r="Q35" s="9"/>
      <c r="R35" s="9"/>
      <c r="S35" s="96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ht="15.75">
      <c r="A36" s="33"/>
      <c r="B36" s="143"/>
      <c r="C36" s="144" t="s">
        <v>388</v>
      </c>
      <c r="D36" s="147"/>
      <c r="E36" s="143" t="s">
        <v>122</v>
      </c>
      <c r="F36" s="144" t="s">
        <v>589</v>
      </c>
      <c r="G36" s="147">
        <v>75</v>
      </c>
      <c r="H36" s="147">
        <v>0.91</v>
      </c>
      <c r="I36" s="146">
        <f>SUM(G36:H36)</f>
        <v>75.91</v>
      </c>
      <c r="J36" s="146"/>
      <c r="K36" s="141"/>
      <c r="L36" s="8"/>
      <c r="M36" s="9"/>
      <c r="N36" s="9"/>
      <c r="O36" s="71"/>
      <c r="P36" s="144"/>
      <c r="Q36" s="9"/>
      <c r="R36" s="9"/>
      <c r="S36" s="96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ht="15.75">
      <c r="A37" s="33"/>
      <c r="B37" s="143"/>
      <c r="C37" s="144"/>
      <c r="D37" s="147"/>
      <c r="E37" s="143"/>
      <c r="F37" s="144" t="s">
        <v>506</v>
      </c>
      <c r="G37" s="147">
        <v>75</v>
      </c>
      <c r="H37" s="147">
        <v>1.41</v>
      </c>
      <c r="I37" s="146">
        <f>SUM(G37:H37)</f>
        <v>76.41</v>
      </c>
      <c r="J37" s="146"/>
      <c r="K37" s="141"/>
      <c r="L37" s="8"/>
      <c r="M37" s="9"/>
      <c r="N37" s="9"/>
      <c r="O37" s="71"/>
      <c r="P37" s="144"/>
      <c r="Q37" s="9"/>
      <c r="R37" s="9"/>
      <c r="S37" s="96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ht="15.75">
      <c r="A38" s="33"/>
      <c r="B38" s="143"/>
      <c r="C38" s="144"/>
      <c r="D38" s="147"/>
      <c r="E38" s="143"/>
      <c r="F38" s="144" t="s">
        <v>534</v>
      </c>
      <c r="G38" s="147">
        <v>75</v>
      </c>
      <c r="H38" s="147">
        <v>0.82</v>
      </c>
      <c r="I38" s="146">
        <f>SUM(G38:H38)</f>
        <v>75.82</v>
      </c>
      <c r="J38" s="146"/>
      <c r="K38" s="141"/>
      <c r="L38" s="8"/>
      <c r="M38" s="9"/>
      <c r="N38" s="9"/>
      <c r="O38" s="71"/>
      <c r="P38" s="144"/>
      <c r="Q38" s="9"/>
      <c r="R38" s="9"/>
      <c r="S38" s="96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ht="15.75">
      <c r="A39" s="33"/>
      <c r="B39" s="143"/>
      <c r="C39" s="144"/>
      <c r="D39" s="147"/>
      <c r="E39" s="143"/>
      <c r="F39" s="144" t="s">
        <v>609</v>
      </c>
      <c r="G39" s="147">
        <v>100</v>
      </c>
      <c r="H39" s="147">
        <v>0.69</v>
      </c>
      <c r="I39" s="146">
        <f>SUM(G39:H39)</f>
        <v>100.69</v>
      </c>
      <c r="J39" s="146">
        <f>SUM(I35:I39)</f>
        <v>429.46</v>
      </c>
      <c r="K39" s="141"/>
      <c r="L39" s="8"/>
      <c r="M39" s="9"/>
      <c r="N39" s="9"/>
      <c r="O39" s="71"/>
      <c r="P39" s="144"/>
      <c r="Q39" s="9"/>
      <c r="R39" s="9"/>
      <c r="S39" s="96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ht="15.75">
      <c r="A40" s="33"/>
      <c r="B40" s="143"/>
      <c r="C40" s="144"/>
      <c r="D40" s="147"/>
      <c r="E40" s="143"/>
      <c r="F40" s="144"/>
      <c r="G40" s="147"/>
      <c r="H40" s="147"/>
      <c r="I40" s="146"/>
      <c r="J40" s="146"/>
      <c r="K40" s="141"/>
      <c r="L40" s="8"/>
      <c r="M40" s="9"/>
      <c r="N40" s="9"/>
      <c r="O40" s="71"/>
      <c r="P40" s="144"/>
      <c r="Q40" s="9"/>
      <c r="R40" s="9"/>
      <c r="S40" s="96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5.75">
      <c r="A41" s="33">
        <v>7</v>
      </c>
      <c r="B41" s="143" t="s">
        <v>28</v>
      </c>
      <c r="C41" s="144" t="s">
        <v>68</v>
      </c>
      <c r="D41" s="147" t="s">
        <v>31</v>
      </c>
      <c r="E41" s="143"/>
      <c r="F41" s="144" t="s">
        <v>44</v>
      </c>
      <c r="G41" s="147">
        <v>75</v>
      </c>
      <c r="H41" s="147">
        <v>0.85</v>
      </c>
      <c r="I41" s="146">
        <f>SUM(G41:H41)</f>
        <v>75.85</v>
      </c>
      <c r="J41" s="147"/>
      <c r="K41" s="141"/>
      <c r="L41" s="144" t="s">
        <v>639</v>
      </c>
      <c r="M41" s="147">
        <v>75</v>
      </c>
      <c r="N41" s="147">
        <v>0.4</v>
      </c>
      <c r="O41" s="146">
        <f>SUM(M41:N41)</f>
        <v>75.4</v>
      </c>
      <c r="P41" s="144"/>
      <c r="Q41" s="9"/>
      <c r="R41" s="9"/>
      <c r="S41" s="96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</row>
    <row r="42" spans="1:31" ht="15.75">
      <c r="A42" s="33"/>
      <c r="B42" s="143"/>
      <c r="C42" s="144" t="s">
        <v>38</v>
      </c>
      <c r="D42" s="147"/>
      <c r="E42" s="143" t="s">
        <v>29</v>
      </c>
      <c r="F42" s="144" t="s">
        <v>51</v>
      </c>
      <c r="G42" s="147">
        <v>75</v>
      </c>
      <c r="H42" s="147">
        <v>0.78</v>
      </c>
      <c r="I42" s="146">
        <f>SUM(G42:H42)</f>
        <v>75.78</v>
      </c>
      <c r="J42" s="146"/>
      <c r="K42" s="141"/>
      <c r="L42" s="8"/>
      <c r="M42" s="9"/>
      <c r="N42" s="9"/>
      <c r="O42" s="71"/>
      <c r="P42" s="144"/>
      <c r="Q42" s="9"/>
      <c r="R42" s="9"/>
      <c r="S42" s="96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1:31" ht="15.75">
      <c r="A43" s="33"/>
      <c r="B43" s="143"/>
      <c r="C43" s="144"/>
      <c r="D43" s="147"/>
      <c r="E43" s="143"/>
      <c r="F43" s="144" t="s">
        <v>506</v>
      </c>
      <c r="G43" s="147">
        <v>75</v>
      </c>
      <c r="H43" s="147">
        <v>1.41</v>
      </c>
      <c r="I43" s="146">
        <f>SUM(G43:H43)</f>
        <v>76.41</v>
      </c>
      <c r="J43" s="146"/>
      <c r="K43" s="141"/>
      <c r="L43" s="8"/>
      <c r="M43" s="9"/>
      <c r="N43" s="9"/>
      <c r="O43" s="71"/>
      <c r="P43" s="144"/>
      <c r="Q43" s="9"/>
      <c r="R43" s="9"/>
      <c r="S43" s="96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</row>
    <row r="44" spans="1:31" ht="15.75">
      <c r="A44" s="33"/>
      <c r="B44" s="143"/>
      <c r="C44" s="144"/>
      <c r="D44" s="147"/>
      <c r="E44" s="143"/>
      <c r="F44" s="144" t="s">
        <v>572</v>
      </c>
      <c r="G44" s="147">
        <v>75</v>
      </c>
      <c r="H44" s="147">
        <v>0.72</v>
      </c>
      <c r="I44" s="146">
        <f>SUM(G44:H44)</f>
        <v>75.72</v>
      </c>
      <c r="J44" s="146"/>
      <c r="K44" s="141"/>
      <c r="L44" s="8"/>
      <c r="M44" s="9"/>
      <c r="N44" s="9"/>
      <c r="O44" s="71"/>
      <c r="P44" s="144"/>
      <c r="Q44" s="9"/>
      <c r="R44" s="9"/>
      <c r="S44" s="96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</row>
    <row r="45" spans="1:31" ht="15.75">
      <c r="A45" s="33"/>
      <c r="B45" s="143"/>
      <c r="C45" s="144"/>
      <c r="D45" s="147"/>
      <c r="E45" s="143"/>
      <c r="F45" s="144" t="s">
        <v>654</v>
      </c>
      <c r="G45" s="145">
        <v>75</v>
      </c>
      <c r="H45" s="145">
        <v>1.17</v>
      </c>
      <c r="I45" s="146">
        <f>SUM(G45:H45)</f>
        <v>76.17</v>
      </c>
      <c r="J45" s="146">
        <f>SUM(I41:I45)</f>
        <v>379.93</v>
      </c>
      <c r="K45" s="141"/>
      <c r="L45" s="8"/>
      <c r="M45" s="9"/>
      <c r="N45" s="9"/>
      <c r="O45" s="71"/>
      <c r="P45" s="144"/>
      <c r="Q45" s="9"/>
      <c r="R45" s="9"/>
      <c r="S45" s="96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</row>
    <row r="46" spans="1:31" ht="15.75">
      <c r="A46" s="33"/>
      <c r="B46" s="143"/>
      <c r="C46" s="144"/>
      <c r="D46" s="147"/>
      <c r="E46" s="143"/>
      <c r="F46" s="144"/>
      <c r="G46" s="147"/>
      <c r="H46" s="147"/>
      <c r="I46" s="146"/>
      <c r="J46" s="146"/>
      <c r="K46" s="141"/>
      <c r="L46" s="8"/>
      <c r="M46" s="9"/>
      <c r="N46" s="9"/>
      <c r="O46" s="71"/>
      <c r="P46" s="144"/>
      <c r="Q46" s="9"/>
      <c r="R46" s="9"/>
      <c r="S46" s="96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</row>
    <row r="47" spans="1:31" ht="15.75">
      <c r="A47" s="33">
        <v>8</v>
      </c>
      <c r="B47" s="143" t="s">
        <v>440</v>
      </c>
      <c r="C47" s="152" t="s">
        <v>483</v>
      </c>
      <c r="D47" s="147" t="s">
        <v>484</v>
      </c>
      <c r="E47" s="143"/>
      <c r="F47" s="144" t="s">
        <v>589</v>
      </c>
      <c r="G47" s="147">
        <v>75</v>
      </c>
      <c r="H47" s="147">
        <v>0.91</v>
      </c>
      <c r="I47" s="146">
        <f>SUM(G47:H47)</f>
        <v>75.91</v>
      </c>
      <c r="J47" s="146"/>
      <c r="K47" s="141"/>
      <c r="L47" s="8"/>
      <c r="M47" s="9"/>
      <c r="N47" s="9"/>
      <c r="O47" s="71"/>
      <c r="P47" s="144"/>
      <c r="Q47" s="9"/>
      <c r="R47" s="9"/>
      <c r="S47" s="96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</row>
    <row r="48" spans="1:31" ht="15.75">
      <c r="A48" s="33"/>
      <c r="B48" s="143"/>
      <c r="C48" s="144" t="s">
        <v>485</v>
      </c>
      <c r="D48" s="147"/>
      <c r="E48" s="143" t="s">
        <v>456</v>
      </c>
      <c r="F48" s="144" t="s">
        <v>533</v>
      </c>
      <c r="G48" s="147">
        <v>75</v>
      </c>
      <c r="H48" s="147">
        <v>0.89</v>
      </c>
      <c r="I48" s="146">
        <f>SUM(G48:H48)</f>
        <v>75.89</v>
      </c>
      <c r="J48" s="146"/>
      <c r="K48" s="141"/>
      <c r="L48" s="8"/>
      <c r="M48" s="9"/>
      <c r="N48" s="9"/>
      <c r="O48" s="71"/>
      <c r="P48" s="144"/>
      <c r="Q48" s="9"/>
      <c r="R48" s="9"/>
      <c r="S48" s="96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</row>
    <row r="49" spans="1:31" ht="15.75">
      <c r="A49" s="33"/>
      <c r="B49" s="143"/>
      <c r="C49" s="144"/>
      <c r="D49" s="147"/>
      <c r="E49" s="143"/>
      <c r="F49" s="144" t="s">
        <v>534</v>
      </c>
      <c r="G49" s="147">
        <v>75</v>
      </c>
      <c r="H49" s="147">
        <v>0.82</v>
      </c>
      <c r="I49" s="146">
        <f>SUM(G49:H49)</f>
        <v>75.82</v>
      </c>
      <c r="J49" s="146"/>
      <c r="K49" s="141"/>
      <c r="L49" s="8"/>
      <c r="M49" s="9"/>
      <c r="N49" s="9"/>
      <c r="O49" s="71"/>
      <c r="P49" s="144"/>
      <c r="Q49" s="9"/>
      <c r="R49" s="9"/>
      <c r="S49" s="96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</row>
    <row r="50" spans="1:31" ht="15.75">
      <c r="A50" s="33"/>
      <c r="B50" s="143"/>
      <c r="C50" s="144"/>
      <c r="D50" s="147"/>
      <c r="E50" s="143"/>
      <c r="F50" s="144" t="s">
        <v>609</v>
      </c>
      <c r="G50" s="147">
        <v>75</v>
      </c>
      <c r="H50" s="147">
        <v>0.69</v>
      </c>
      <c r="I50" s="146">
        <f>SUM(G50:H50)</f>
        <v>75.69</v>
      </c>
      <c r="J50" s="146"/>
      <c r="K50" s="141"/>
      <c r="L50" s="8"/>
      <c r="M50" s="9"/>
      <c r="N50" s="9"/>
      <c r="O50" s="71"/>
      <c r="P50" s="144"/>
      <c r="Q50" s="9"/>
      <c r="R50" s="9"/>
      <c r="S50" s="96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</row>
    <row r="51" spans="1:31" ht="15.75">
      <c r="A51" s="33"/>
      <c r="B51" s="144"/>
      <c r="C51" s="144"/>
      <c r="D51" s="144"/>
      <c r="E51" s="144"/>
      <c r="F51" s="144" t="s">
        <v>639</v>
      </c>
      <c r="G51" s="144">
        <v>75</v>
      </c>
      <c r="H51" s="144">
        <v>0.4</v>
      </c>
      <c r="I51" s="144">
        <f>SUM(G51:H51)</f>
        <v>75.4</v>
      </c>
      <c r="J51" s="156">
        <f>SUM(I47:I51)</f>
        <v>378.71000000000004</v>
      </c>
      <c r="K51" s="141"/>
      <c r="L51" s="8"/>
      <c r="M51" s="9"/>
      <c r="N51" s="9"/>
      <c r="O51" s="71"/>
      <c r="P51" s="144"/>
      <c r="Q51" s="9"/>
      <c r="R51" s="9"/>
      <c r="S51" s="96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</row>
    <row r="52" spans="1:31" ht="15.75">
      <c r="A52" s="33"/>
      <c r="B52" s="143"/>
      <c r="C52" s="144"/>
      <c r="D52" s="147"/>
      <c r="E52" s="143"/>
      <c r="F52" s="150"/>
      <c r="G52" s="147"/>
      <c r="H52" s="147"/>
      <c r="I52" s="146"/>
      <c r="J52" s="146"/>
      <c r="K52" s="141"/>
      <c r="L52" s="144"/>
      <c r="M52" s="147"/>
      <c r="N52" s="147"/>
      <c r="O52" s="146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</row>
    <row r="53" spans="1:31" ht="15.75">
      <c r="A53" s="33"/>
      <c r="B53" s="143" t="s">
        <v>496</v>
      </c>
      <c r="C53" s="152" t="s">
        <v>489</v>
      </c>
      <c r="D53" s="147" t="s">
        <v>490</v>
      </c>
      <c r="E53" s="143"/>
      <c r="F53" s="144" t="s">
        <v>589</v>
      </c>
      <c r="G53" s="147">
        <v>100</v>
      </c>
      <c r="H53" s="147">
        <v>0.91</v>
      </c>
      <c r="I53" s="146">
        <f>SUM(G53:H53)</f>
        <v>100.91</v>
      </c>
      <c r="J53" s="146"/>
      <c r="K53" s="141"/>
      <c r="L53" s="144"/>
      <c r="M53" s="147"/>
      <c r="N53" s="147"/>
      <c r="O53" s="146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</row>
    <row r="54" spans="1:31" ht="15.75">
      <c r="A54" s="33"/>
      <c r="B54" s="143"/>
      <c r="C54" s="144" t="s">
        <v>491</v>
      </c>
      <c r="D54" s="147"/>
      <c r="E54" s="143" t="s">
        <v>456</v>
      </c>
      <c r="F54" s="144" t="s">
        <v>571</v>
      </c>
      <c r="G54" s="147">
        <v>75</v>
      </c>
      <c r="H54" s="147">
        <v>0.69</v>
      </c>
      <c r="I54" s="146">
        <f>SUM(G54:H54)</f>
        <v>75.69</v>
      </c>
      <c r="J54" s="146"/>
      <c r="K54" s="141"/>
      <c r="L54" s="144"/>
      <c r="M54" s="147"/>
      <c r="N54" s="147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</row>
    <row r="55" spans="1:31" ht="15.75">
      <c r="A55" s="33"/>
      <c r="B55" s="143"/>
      <c r="C55" s="144"/>
      <c r="D55" s="147"/>
      <c r="E55" s="143"/>
      <c r="F55" s="144" t="s">
        <v>572</v>
      </c>
      <c r="G55" s="147">
        <v>75</v>
      </c>
      <c r="H55" s="147">
        <v>0.72</v>
      </c>
      <c r="I55" s="146">
        <f>SUM(G55:H55)</f>
        <v>75.72</v>
      </c>
      <c r="J55" s="146"/>
      <c r="K55" s="141"/>
      <c r="L55" s="144"/>
      <c r="M55" s="147"/>
      <c r="N55" s="147"/>
      <c r="O55" s="146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</row>
    <row r="56" spans="1:31" ht="15.75">
      <c r="A56" s="33"/>
      <c r="B56" s="143"/>
      <c r="C56" s="144"/>
      <c r="D56" s="147"/>
      <c r="E56" s="143"/>
      <c r="F56" s="144" t="s">
        <v>607</v>
      </c>
      <c r="G56" s="147">
        <v>100</v>
      </c>
      <c r="H56" s="147">
        <v>0.88</v>
      </c>
      <c r="I56" s="146">
        <f>SUM(G56:H56)</f>
        <v>100.88</v>
      </c>
      <c r="J56" s="146">
        <f>SUM(I53:I56)</f>
        <v>353.2</v>
      </c>
      <c r="K56" s="141"/>
      <c r="L56" s="144"/>
      <c r="M56" s="147"/>
      <c r="N56" s="147"/>
      <c r="O56" s="146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</row>
    <row r="57" spans="1:31" ht="15.75">
      <c r="A57" s="33"/>
      <c r="B57" s="56"/>
      <c r="C57" s="144"/>
      <c r="D57" s="56"/>
      <c r="E57" s="174"/>
      <c r="F57" s="144"/>
      <c r="G57" s="91"/>
      <c r="H57" s="91"/>
      <c r="I57" s="175"/>
      <c r="J57" s="92"/>
      <c r="K57" s="141"/>
      <c r="L57" s="8"/>
      <c r="M57" s="9"/>
      <c r="N57" s="9"/>
      <c r="O57" s="71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</row>
    <row r="58" spans="1:31" ht="15.75">
      <c r="A58" s="33"/>
      <c r="B58" s="143" t="s">
        <v>13</v>
      </c>
      <c r="C58" s="144" t="s">
        <v>58</v>
      </c>
      <c r="D58" s="147" t="s">
        <v>59</v>
      </c>
      <c r="E58" s="143"/>
      <c r="F58" s="144" t="s">
        <v>44</v>
      </c>
      <c r="G58" s="145">
        <v>75</v>
      </c>
      <c r="H58" s="145">
        <v>0.85</v>
      </c>
      <c r="I58" s="151">
        <f>SUM(G58:H58)</f>
        <v>75.85</v>
      </c>
      <c r="J58" s="147"/>
      <c r="K58" s="141"/>
      <c r="L58" s="8"/>
      <c r="M58" s="9"/>
      <c r="N58" s="9"/>
      <c r="O58" s="71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</row>
    <row r="59" spans="1:31" ht="15.75">
      <c r="A59" s="33"/>
      <c r="B59" s="143"/>
      <c r="C59" s="144" t="s">
        <v>60</v>
      </c>
      <c r="D59" s="147"/>
      <c r="E59" s="143" t="s">
        <v>23</v>
      </c>
      <c r="F59" s="144" t="s">
        <v>51</v>
      </c>
      <c r="G59" s="145">
        <v>75</v>
      </c>
      <c r="H59" s="145">
        <v>0.78</v>
      </c>
      <c r="I59" s="151">
        <f>SUM(G59:H59)</f>
        <v>75.78</v>
      </c>
      <c r="J59" s="146"/>
      <c r="K59" s="141"/>
      <c r="L59" s="8"/>
      <c r="M59" s="9"/>
      <c r="N59" s="9"/>
      <c r="O59" s="71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</row>
    <row r="60" spans="1:31" ht="15.75">
      <c r="A60" s="33"/>
      <c r="B60" s="143"/>
      <c r="C60" s="144"/>
      <c r="D60" s="147"/>
      <c r="E60" s="143"/>
      <c r="F60" s="144" t="s">
        <v>400</v>
      </c>
      <c r="G60" s="145">
        <v>100</v>
      </c>
      <c r="H60" s="145">
        <v>0.52</v>
      </c>
      <c r="I60" s="151">
        <f>SUM(G60:H60)</f>
        <v>100.52</v>
      </c>
      <c r="J60" s="146"/>
      <c r="K60" s="141"/>
      <c r="L60" s="8"/>
      <c r="M60" s="9"/>
      <c r="N60" s="9"/>
      <c r="O60" s="71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</row>
    <row r="61" spans="1:31" ht="15.75">
      <c r="A61" s="33"/>
      <c r="B61" s="143"/>
      <c r="C61" s="144"/>
      <c r="D61" s="147"/>
      <c r="E61" s="143"/>
      <c r="F61" s="144" t="s">
        <v>401</v>
      </c>
      <c r="G61" s="145">
        <v>100</v>
      </c>
      <c r="H61" s="145">
        <v>0.44</v>
      </c>
      <c r="I61" s="151">
        <f>SUM(G61:H61)</f>
        <v>100.44</v>
      </c>
      <c r="J61" s="146">
        <f>SUM(I58:I61)</f>
        <v>352.59</v>
      </c>
      <c r="K61" s="141"/>
      <c r="L61" s="8"/>
      <c r="M61" s="9"/>
      <c r="N61" s="9"/>
      <c r="O61" s="71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5.75">
      <c r="A62" s="33"/>
      <c r="B62" s="143"/>
      <c r="C62" s="144"/>
      <c r="D62" s="147"/>
      <c r="E62" s="143"/>
      <c r="F62" s="144"/>
      <c r="G62" s="145"/>
      <c r="H62" s="145"/>
      <c r="I62" s="151"/>
      <c r="J62" s="146"/>
      <c r="K62" s="141"/>
      <c r="L62" s="8"/>
      <c r="M62" s="9"/>
      <c r="N62" s="9"/>
      <c r="O62" s="71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</row>
    <row r="63" spans="1:31" ht="15.75">
      <c r="A63" s="33"/>
      <c r="B63" s="143" t="s">
        <v>16</v>
      </c>
      <c r="C63" s="152" t="s">
        <v>486</v>
      </c>
      <c r="D63" s="147" t="s">
        <v>487</v>
      </c>
      <c r="E63" s="143"/>
      <c r="F63" s="144" t="s">
        <v>589</v>
      </c>
      <c r="G63" s="147">
        <v>75</v>
      </c>
      <c r="H63" s="147">
        <v>0.91</v>
      </c>
      <c r="I63" s="146">
        <f>SUM(G63:H63)</f>
        <v>75.91</v>
      </c>
      <c r="J63" s="146"/>
      <c r="K63" s="141"/>
      <c r="L63" s="8"/>
      <c r="M63" s="9"/>
      <c r="N63" s="9"/>
      <c r="O63" s="71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</row>
    <row r="64" spans="1:31" ht="15.75">
      <c r="A64" s="33"/>
      <c r="B64" s="143"/>
      <c r="C64" s="144" t="s">
        <v>488</v>
      </c>
      <c r="D64" s="147"/>
      <c r="E64" s="143" t="s">
        <v>82</v>
      </c>
      <c r="F64" s="144" t="s">
        <v>506</v>
      </c>
      <c r="G64" s="147">
        <v>75</v>
      </c>
      <c r="H64" s="147">
        <v>1.41</v>
      </c>
      <c r="I64" s="146">
        <f>SUM(G64:H64)</f>
        <v>76.41</v>
      </c>
      <c r="J64" s="146"/>
      <c r="K64" s="141"/>
      <c r="L64" s="8"/>
      <c r="M64" s="9"/>
      <c r="N64" s="9"/>
      <c r="O64" s="71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</row>
    <row r="65" spans="1:31" ht="15.75">
      <c r="A65" s="33"/>
      <c r="B65" s="143"/>
      <c r="C65" s="144"/>
      <c r="D65" s="147"/>
      <c r="E65" s="143"/>
      <c r="F65" s="144" t="s">
        <v>654</v>
      </c>
      <c r="G65" s="147">
        <v>75</v>
      </c>
      <c r="H65" s="147">
        <v>1.17</v>
      </c>
      <c r="I65" s="146">
        <f>SUM(G65:H65)</f>
        <v>76.17</v>
      </c>
      <c r="J65" s="146"/>
      <c r="K65" s="141"/>
      <c r="L65" s="8"/>
      <c r="M65" s="9"/>
      <c r="N65" s="9"/>
      <c r="O65" s="71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5.75">
      <c r="A66" s="33"/>
      <c r="B66" s="143"/>
      <c r="C66" s="144"/>
      <c r="D66" s="147"/>
      <c r="E66" s="143"/>
      <c r="F66" s="144" t="s">
        <v>658</v>
      </c>
      <c r="G66" s="147">
        <v>75</v>
      </c>
      <c r="H66" s="147">
        <v>1.16</v>
      </c>
      <c r="I66" s="146">
        <f>SUM(G66:H66)</f>
        <v>76.16</v>
      </c>
      <c r="J66" s="146">
        <f>SUM(I63:I66)</f>
        <v>304.65</v>
      </c>
      <c r="K66" s="141"/>
      <c r="L66" s="8"/>
      <c r="M66" s="9"/>
      <c r="N66" s="9"/>
      <c r="O66" s="71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</row>
    <row r="67" spans="1:31" ht="15.75">
      <c r="A67" s="33"/>
      <c r="B67" s="143"/>
      <c r="C67" s="144"/>
      <c r="D67" s="147"/>
      <c r="E67" s="143"/>
      <c r="F67" s="144"/>
      <c r="G67" s="145"/>
      <c r="H67" s="145"/>
      <c r="I67" s="151"/>
      <c r="J67" s="146"/>
      <c r="K67" s="141"/>
      <c r="L67" s="8"/>
      <c r="M67" s="9"/>
      <c r="N67" s="9"/>
      <c r="O67" s="71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</row>
    <row r="68" spans="1:31" ht="15.75">
      <c r="A68" s="33"/>
      <c r="B68" s="143" t="s">
        <v>24</v>
      </c>
      <c r="C68" s="144" t="s">
        <v>66</v>
      </c>
      <c r="D68" s="147" t="s">
        <v>36</v>
      </c>
      <c r="E68" s="143"/>
      <c r="F68" s="144" t="s">
        <v>44</v>
      </c>
      <c r="G68" s="147">
        <v>75</v>
      </c>
      <c r="H68" s="147">
        <v>0.85</v>
      </c>
      <c r="I68" s="146">
        <f>SUM(G68:H68)</f>
        <v>75.85</v>
      </c>
      <c r="J68" s="146"/>
      <c r="K68" s="141"/>
      <c r="L68" s="8"/>
      <c r="M68" s="9"/>
      <c r="N68" s="9"/>
      <c r="O68" s="71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</row>
    <row r="69" spans="1:31" ht="15.75">
      <c r="A69" s="33"/>
      <c r="B69" s="143"/>
      <c r="C69" s="144" t="s">
        <v>67</v>
      </c>
      <c r="D69" s="147"/>
      <c r="E69" s="143" t="s">
        <v>34</v>
      </c>
      <c r="F69" s="144" t="s">
        <v>509</v>
      </c>
      <c r="G69" s="147">
        <v>75</v>
      </c>
      <c r="H69" s="147">
        <v>1.27</v>
      </c>
      <c r="I69" s="146">
        <f>SUM(G69:H69)</f>
        <v>76.27</v>
      </c>
      <c r="J69" s="146"/>
      <c r="K69" s="141"/>
      <c r="L69" s="8"/>
      <c r="M69" s="9"/>
      <c r="N69" s="9"/>
      <c r="O69" s="71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</row>
    <row r="70" spans="1:31" ht="15.75">
      <c r="A70" s="33"/>
      <c r="B70" s="143"/>
      <c r="C70" s="144"/>
      <c r="D70" s="147"/>
      <c r="E70" s="143"/>
      <c r="F70" s="144" t="s">
        <v>584</v>
      </c>
      <c r="G70" s="147">
        <v>75</v>
      </c>
      <c r="H70" s="147">
        <v>0.36</v>
      </c>
      <c r="I70" s="146">
        <f>SUM(G70:H70)</f>
        <v>75.36</v>
      </c>
      <c r="J70" s="146"/>
      <c r="K70" s="141"/>
      <c r="L70" s="8"/>
      <c r="M70" s="9"/>
      <c r="N70" s="9"/>
      <c r="O70" s="71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</row>
    <row r="71" spans="1:31" ht="15.75">
      <c r="A71" s="33"/>
      <c r="B71" s="143"/>
      <c r="C71" s="144"/>
      <c r="D71" s="147"/>
      <c r="E71" s="143"/>
      <c r="F71" s="144" t="s">
        <v>654</v>
      </c>
      <c r="G71" s="147">
        <v>75</v>
      </c>
      <c r="H71" s="147">
        <v>1.17</v>
      </c>
      <c r="I71" s="146">
        <f>SUM(G71:H71)</f>
        <v>76.17</v>
      </c>
      <c r="J71" s="146">
        <f>SUM(I68:I71)</f>
        <v>303.65000000000003</v>
      </c>
      <c r="K71" s="141"/>
      <c r="L71" s="8"/>
      <c r="M71" s="9"/>
      <c r="N71" s="9"/>
      <c r="O71" s="71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</row>
    <row r="72" spans="1:31" ht="15.75">
      <c r="A72" s="33"/>
      <c r="B72" s="143"/>
      <c r="C72" s="144"/>
      <c r="D72" s="147"/>
      <c r="E72" s="143"/>
      <c r="F72" s="144"/>
      <c r="G72" s="147"/>
      <c r="H72" s="147"/>
      <c r="I72" s="146"/>
      <c r="J72" s="146"/>
      <c r="K72" s="176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</row>
    <row r="73" spans="1:31" ht="15.75">
      <c r="A73" s="33"/>
      <c r="B73" s="143" t="s">
        <v>20</v>
      </c>
      <c r="C73" s="152" t="s">
        <v>426</v>
      </c>
      <c r="D73" s="147" t="s">
        <v>427</v>
      </c>
      <c r="E73" s="143"/>
      <c r="F73" s="148" t="s">
        <v>419</v>
      </c>
      <c r="G73" s="147">
        <v>75</v>
      </c>
      <c r="H73" s="147">
        <v>0.58</v>
      </c>
      <c r="I73" s="146">
        <f>SUM(G73:H73)</f>
        <v>75.58</v>
      </c>
      <c r="J73" s="146"/>
      <c r="K73" s="176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</row>
    <row r="74" spans="1:31" ht="15.75">
      <c r="A74" s="33"/>
      <c r="B74" s="143"/>
      <c r="C74" s="144" t="s">
        <v>428</v>
      </c>
      <c r="D74" s="147"/>
      <c r="E74" s="143" t="s">
        <v>138</v>
      </c>
      <c r="F74" s="144" t="s">
        <v>478</v>
      </c>
      <c r="G74" s="147">
        <v>75</v>
      </c>
      <c r="H74" s="147">
        <v>0.83</v>
      </c>
      <c r="I74" s="146">
        <f>SUM(G74:H74)</f>
        <v>75.83</v>
      </c>
      <c r="J74" s="146"/>
      <c r="K74" s="176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</row>
    <row r="75" spans="1:31" ht="15.75">
      <c r="A75" s="33"/>
      <c r="B75" s="143"/>
      <c r="C75" s="144"/>
      <c r="D75" s="147"/>
      <c r="E75" s="143"/>
      <c r="F75" s="144" t="s">
        <v>572</v>
      </c>
      <c r="G75" s="147">
        <v>75</v>
      </c>
      <c r="H75" s="147">
        <v>0.72</v>
      </c>
      <c r="I75" s="146">
        <f>SUM(G75:H75)</f>
        <v>75.72</v>
      </c>
      <c r="J75" s="146"/>
      <c r="K75" s="176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</row>
    <row r="76" spans="1:31" ht="15.75">
      <c r="A76" s="33"/>
      <c r="B76" s="143"/>
      <c r="C76" s="144"/>
      <c r="D76" s="147"/>
      <c r="E76" s="143"/>
      <c r="F76" s="144" t="s">
        <v>609</v>
      </c>
      <c r="G76" s="147">
        <v>75</v>
      </c>
      <c r="H76" s="147">
        <v>0.69</v>
      </c>
      <c r="I76" s="146">
        <f>SUM(G76:H76)</f>
        <v>75.69</v>
      </c>
      <c r="J76" s="146">
        <f>SUM(I73:I76)</f>
        <v>302.82</v>
      </c>
      <c r="K76" s="176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ht="15.75">
      <c r="A77" s="33"/>
      <c r="B77" s="56"/>
      <c r="C77" s="144"/>
      <c r="D77" s="56"/>
      <c r="E77" s="174"/>
      <c r="F77" s="144"/>
      <c r="G77" s="91"/>
      <c r="H77" s="91"/>
      <c r="I77" s="175"/>
      <c r="J77" s="92"/>
      <c r="K77" s="141"/>
      <c r="L77" s="8"/>
      <c r="M77" s="9"/>
      <c r="N77" s="9"/>
      <c r="O77" s="71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5.75">
      <c r="A78" s="33"/>
      <c r="B78" s="143" t="s">
        <v>24</v>
      </c>
      <c r="C78" s="144" t="s">
        <v>53</v>
      </c>
      <c r="D78" s="147" t="s">
        <v>54</v>
      </c>
      <c r="E78" s="143"/>
      <c r="F78" s="144" t="s">
        <v>44</v>
      </c>
      <c r="G78" s="145">
        <v>75</v>
      </c>
      <c r="H78" s="145">
        <v>0.85</v>
      </c>
      <c r="I78" s="146">
        <f>SUM(G78:H78)</f>
        <v>75.85</v>
      </c>
      <c r="J78" s="147"/>
      <c r="K78" s="141"/>
      <c r="L78" s="8"/>
      <c r="M78" s="9"/>
      <c r="N78" s="9"/>
      <c r="O78" s="71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</row>
    <row r="79" spans="1:31" ht="15.75">
      <c r="A79" s="33"/>
      <c r="B79" s="143"/>
      <c r="C79" s="144" t="s">
        <v>55</v>
      </c>
      <c r="D79" s="147"/>
      <c r="E79" s="143" t="s">
        <v>23</v>
      </c>
      <c r="F79" s="144" t="s">
        <v>51</v>
      </c>
      <c r="G79" s="145">
        <v>75</v>
      </c>
      <c r="H79" s="145">
        <v>0.78</v>
      </c>
      <c r="I79" s="151">
        <f>SUM(G79:H79)</f>
        <v>75.78</v>
      </c>
      <c r="J79" s="146"/>
      <c r="K79" s="141"/>
      <c r="L79" s="8"/>
      <c r="M79" s="9"/>
      <c r="N79" s="9"/>
      <c r="O79" s="71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</row>
    <row r="80" spans="1:31" ht="15.75">
      <c r="A80" s="33"/>
      <c r="B80" s="143"/>
      <c r="C80" s="144"/>
      <c r="D80" s="147"/>
      <c r="E80" s="143"/>
      <c r="F80" s="144" t="s">
        <v>400</v>
      </c>
      <c r="G80" s="145">
        <v>75</v>
      </c>
      <c r="H80" s="145">
        <v>0.52</v>
      </c>
      <c r="I80" s="151">
        <f>SUM(G80:H80)</f>
        <v>75.52</v>
      </c>
      <c r="J80" s="146"/>
      <c r="K80" s="141"/>
      <c r="L80" s="8"/>
      <c r="M80" s="9"/>
      <c r="N80" s="9"/>
      <c r="O80" s="71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31" ht="15.75">
      <c r="A81" s="33"/>
      <c r="B81" s="143"/>
      <c r="C81" s="144"/>
      <c r="D81" s="147"/>
      <c r="E81" s="143"/>
      <c r="F81" s="144" t="s">
        <v>401</v>
      </c>
      <c r="G81" s="145">
        <v>75</v>
      </c>
      <c r="H81" s="145">
        <v>0.44</v>
      </c>
      <c r="I81" s="151">
        <f>SUM(G81:H81)</f>
        <v>75.44</v>
      </c>
      <c r="J81" s="146">
        <f>I78+I79+I80+I81</f>
        <v>302.59</v>
      </c>
      <c r="K81" s="141"/>
      <c r="L81" s="8"/>
      <c r="M81" s="9"/>
      <c r="N81" s="9"/>
      <c r="O81" s="71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31" ht="15.75">
      <c r="A82" s="33"/>
      <c r="B82" s="143"/>
      <c r="C82" s="144"/>
      <c r="D82" s="147"/>
      <c r="E82" s="143"/>
      <c r="F82" s="144"/>
      <c r="G82" s="145"/>
      <c r="H82" s="145"/>
      <c r="I82" s="151"/>
      <c r="J82" s="146"/>
      <c r="K82" s="141"/>
      <c r="L82" s="8"/>
      <c r="M82" s="9"/>
      <c r="N82" s="9"/>
      <c r="O82" s="71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31" ht="15.75">
      <c r="A83" s="33"/>
      <c r="B83" s="143" t="s">
        <v>13</v>
      </c>
      <c r="C83" s="148" t="s">
        <v>144</v>
      </c>
      <c r="D83" s="147" t="s">
        <v>18</v>
      </c>
      <c r="E83" s="143"/>
      <c r="F83" s="144" t="s">
        <v>121</v>
      </c>
      <c r="G83" s="147">
        <v>75</v>
      </c>
      <c r="H83" s="147">
        <v>0.83</v>
      </c>
      <c r="I83" s="146">
        <f>SUM(G83:H83)</f>
        <v>75.83</v>
      </c>
      <c r="J83" s="146"/>
      <c r="K83" s="141"/>
      <c r="L83" s="8"/>
      <c r="M83" s="9"/>
      <c r="N83" s="9"/>
      <c r="O83" s="71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31" ht="15.75">
      <c r="A84" s="33"/>
      <c r="B84" s="143"/>
      <c r="C84" s="144" t="s">
        <v>145</v>
      </c>
      <c r="D84" s="147"/>
      <c r="E84" s="143" t="s">
        <v>146</v>
      </c>
      <c r="F84" s="144" t="s">
        <v>589</v>
      </c>
      <c r="G84" s="147">
        <v>75</v>
      </c>
      <c r="H84" s="147">
        <v>0.91</v>
      </c>
      <c r="I84" s="146">
        <f>SUM(G84:H84)</f>
        <v>75.91</v>
      </c>
      <c r="J84" s="146"/>
      <c r="K84" s="141"/>
      <c r="L84" s="8"/>
      <c r="M84" s="9"/>
      <c r="N84" s="9"/>
      <c r="O84" s="71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31" ht="15.75">
      <c r="A85" s="33"/>
      <c r="B85" s="143"/>
      <c r="C85" s="144"/>
      <c r="D85" s="147"/>
      <c r="E85" s="143"/>
      <c r="F85" s="144" t="s">
        <v>607</v>
      </c>
      <c r="G85" s="147">
        <v>75</v>
      </c>
      <c r="H85" s="147">
        <v>0.88</v>
      </c>
      <c r="I85" s="146">
        <f>SUM(G85:H85)</f>
        <v>75.88</v>
      </c>
      <c r="J85" s="146">
        <f>SUM(I83:I85)</f>
        <v>227.62</v>
      </c>
      <c r="K85" s="141"/>
      <c r="L85" s="8"/>
      <c r="M85" s="9"/>
      <c r="N85" s="9"/>
      <c r="O85" s="71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31" ht="15.75">
      <c r="A86" s="33"/>
      <c r="B86" s="143"/>
      <c r="C86" s="144"/>
      <c r="D86" s="147"/>
      <c r="E86" s="143"/>
      <c r="F86" s="144"/>
      <c r="G86" s="147"/>
      <c r="H86" s="147"/>
      <c r="I86" s="146"/>
      <c r="J86" s="146"/>
      <c r="K86" s="141"/>
      <c r="L86" s="8"/>
      <c r="M86" s="9"/>
      <c r="N86" s="9"/>
      <c r="O86" s="71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31" ht="15.75">
      <c r="A87" s="33"/>
      <c r="B87" s="143" t="s">
        <v>432</v>
      </c>
      <c r="C87" s="148" t="s">
        <v>433</v>
      </c>
      <c r="D87" s="147" t="s">
        <v>424</v>
      </c>
      <c r="E87" s="143"/>
      <c r="F87" s="150" t="s">
        <v>422</v>
      </c>
      <c r="G87" s="147">
        <v>75</v>
      </c>
      <c r="H87" s="147">
        <v>0.62</v>
      </c>
      <c r="I87" s="146">
        <f>SUM(G87:H87)</f>
        <v>75.62</v>
      </c>
      <c r="J87" s="146"/>
      <c r="K87" s="141"/>
      <c r="L87" s="8"/>
      <c r="M87" s="9"/>
      <c r="N87" s="9"/>
      <c r="O87" s="71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31" ht="15.75">
      <c r="A88" s="33"/>
      <c r="B88" s="143"/>
      <c r="C88" s="144" t="s">
        <v>434</v>
      </c>
      <c r="D88" s="147"/>
      <c r="E88" s="143" t="s">
        <v>19</v>
      </c>
      <c r="F88" s="144" t="s">
        <v>571</v>
      </c>
      <c r="G88" s="147">
        <v>75</v>
      </c>
      <c r="H88" s="147">
        <v>0.69</v>
      </c>
      <c r="I88" s="146">
        <f>SUM(G88:H88)</f>
        <v>75.69</v>
      </c>
      <c r="J88" s="146"/>
      <c r="K88" s="141"/>
      <c r="L88" s="8"/>
      <c r="M88" s="9"/>
      <c r="N88" s="9"/>
      <c r="O88" s="71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31" ht="15.75">
      <c r="A89" s="33"/>
      <c r="B89" s="143"/>
      <c r="C89" s="144"/>
      <c r="D89" s="147"/>
      <c r="E89" s="143"/>
      <c r="F89" s="144" t="s">
        <v>607</v>
      </c>
      <c r="G89" s="147">
        <v>75</v>
      </c>
      <c r="H89" s="147">
        <v>0.88</v>
      </c>
      <c r="I89" s="146">
        <f>SUM(G89:H89)</f>
        <v>75.88</v>
      </c>
      <c r="J89" s="146">
        <f>SUM(I87:I89)</f>
        <v>227.19</v>
      </c>
      <c r="K89" s="141"/>
      <c r="L89" s="8"/>
      <c r="M89" s="9"/>
      <c r="N89" s="9"/>
      <c r="O89" s="71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31" ht="16.5" customHeight="1">
      <c r="A90" s="33"/>
      <c r="B90" s="143"/>
      <c r="C90" s="144"/>
      <c r="D90" s="147"/>
      <c r="E90" s="143"/>
      <c r="F90" s="144"/>
      <c r="G90" s="147"/>
      <c r="H90" s="147"/>
      <c r="I90" s="146"/>
      <c r="J90" s="146"/>
      <c r="K90" s="141"/>
      <c r="L90" s="8"/>
      <c r="M90" s="9"/>
      <c r="N90" s="9"/>
      <c r="O90" s="71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31" ht="16.5" customHeight="1">
      <c r="A91" s="33"/>
      <c r="B91" s="143" t="s">
        <v>332</v>
      </c>
      <c r="C91" s="147" t="s">
        <v>61</v>
      </c>
      <c r="D91" s="147" t="s">
        <v>62</v>
      </c>
      <c r="E91" s="143"/>
      <c r="F91" s="144" t="s">
        <v>44</v>
      </c>
      <c r="G91" s="147">
        <v>75</v>
      </c>
      <c r="H91" s="147">
        <v>0.85</v>
      </c>
      <c r="I91" s="146">
        <f>SUM(G91:H91)</f>
        <v>75.85</v>
      </c>
      <c r="J91" s="147"/>
      <c r="K91" s="141"/>
      <c r="L91" s="8"/>
      <c r="M91" s="9"/>
      <c r="N91" s="9"/>
      <c r="O91" s="71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31" ht="16.5" customHeight="1">
      <c r="A92" s="33"/>
      <c r="B92" s="143"/>
      <c r="C92" s="144" t="s">
        <v>60</v>
      </c>
      <c r="D92" s="147"/>
      <c r="E92" s="143" t="s">
        <v>23</v>
      </c>
      <c r="F92" s="144" t="s">
        <v>51</v>
      </c>
      <c r="G92" s="147">
        <v>75</v>
      </c>
      <c r="H92" s="147">
        <v>0.78</v>
      </c>
      <c r="I92" s="146">
        <f>SUM(G92:H92)</f>
        <v>75.78</v>
      </c>
      <c r="J92" s="146"/>
      <c r="K92" s="141"/>
      <c r="L92" s="8"/>
      <c r="M92" s="9"/>
      <c r="N92" s="9"/>
      <c r="O92" s="71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31" ht="16.5" customHeight="1">
      <c r="A93" s="33"/>
      <c r="B93" s="143"/>
      <c r="C93" s="144"/>
      <c r="D93" s="147"/>
      <c r="E93" s="143"/>
      <c r="F93" s="144" t="s">
        <v>401</v>
      </c>
      <c r="G93" s="147">
        <v>75</v>
      </c>
      <c r="H93" s="147">
        <v>0.44</v>
      </c>
      <c r="I93" s="146">
        <f>SUM(G93:H93)</f>
        <v>75.44</v>
      </c>
      <c r="J93" s="146">
        <f>SUM(I91:I93)</f>
        <v>227.07</v>
      </c>
      <c r="K93" s="141"/>
      <c r="L93" s="8"/>
      <c r="M93" s="9"/>
      <c r="N93" s="9"/>
      <c r="O93" s="71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31" ht="16.5" customHeight="1">
      <c r="A94" s="33"/>
      <c r="B94" s="143"/>
      <c r="C94" s="144"/>
      <c r="D94" s="147"/>
      <c r="E94" s="143"/>
      <c r="F94" s="144"/>
      <c r="G94" s="147"/>
      <c r="H94" s="147"/>
      <c r="I94" s="146"/>
      <c r="J94" s="146"/>
      <c r="K94" s="141"/>
      <c r="L94" s="8"/>
      <c r="M94" s="9"/>
      <c r="N94" s="9"/>
      <c r="O94" s="71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31" ht="16.5" customHeight="1">
      <c r="A95" s="33"/>
      <c r="B95" s="143" t="s">
        <v>32</v>
      </c>
      <c r="C95" s="144" t="s">
        <v>52</v>
      </c>
      <c r="D95" s="147" t="s">
        <v>18</v>
      </c>
      <c r="E95" s="143"/>
      <c r="F95" s="144" t="s">
        <v>44</v>
      </c>
      <c r="G95" s="145">
        <v>75</v>
      </c>
      <c r="H95" s="145">
        <v>0.85</v>
      </c>
      <c r="I95" s="151">
        <f>SUM(G95:H95)</f>
        <v>75.85</v>
      </c>
      <c r="J95" s="147"/>
      <c r="K95" s="141"/>
      <c r="L95" s="8"/>
      <c r="M95" s="9"/>
      <c r="N95" s="9"/>
      <c r="O95" s="71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31" ht="16.5" customHeight="1">
      <c r="A96" s="33"/>
      <c r="B96" s="143"/>
      <c r="C96" s="144" t="s">
        <v>33</v>
      </c>
      <c r="D96" s="147"/>
      <c r="E96" s="143" t="s">
        <v>19</v>
      </c>
      <c r="F96" s="144" t="s">
        <v>51</v>
      </c>
      <c r="G96" s="147">
        <v>75</v>
      </c>
      <c r="H96" s="147">
        <v>0.78</v>
      </c>
      <c r="I96" s="146">
        <f>SUM(G96:H96)</f>
        <v>75.78</v>
      </c>
      <c r="J96" s="146"/>
      <c r="K96" s="141"/>
      <c r="L96" s="8"/>
      <c r="M96" s="9"/>
      <c r="N96" s="9"/>
      <c r="O96" s="71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</row>
    <row r="97" spans="1:31" ht="16.5" customHeight="1">
      <c r="A97" s="33"/>
      <c r="B97" s="143"/>
      <c r="C97" s="144"/>
      <c r="D97" s="147"/>
      <c r="E97" s="143"/>
      <c r="F97" s="144" t="s">
        <v>401</v>
      </c>
      <c r="G97" s="147">
        <v>75</v>
      </c>
      <c r="H97" s="147">
        <v>0.44</v>
      </c>
      <c r="I97" s="146">
        <f>SUM(G97:H97)</f>
        <v>75.44</v>
      </c>
      <c r="J97" s="146">
        <f>I95+I96+I97</f>
        <v>227.07</v>
      </c>
      <c r="K97" s="141"/>
      <c r="L97" s="8"/>
      <c r="M97" s="9"/>
      <c r="N97" s="9"/>
      <c r="O97" s="71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31" ht="16.5" customHeight="1">
      <c r="A98" s="33"/>
      <c r="B98" s="143"/>
      <c r="C98" s="144"/>
      <c r="D98" s="147"/>
      <c r="E98" s="143"/>
      <c r="F98" s="144"/>
      <c r="G98" s="147"/>
      <c r="H98" s="147"/>
      <c r="I98" s="146"/>
      <c r="J98" s="146"/>
      <c r="K98" s="141"/>
      <c r="L98" s="8"/>
      <c r="M98" s="9"/>
      <c r="N98" s="9"/>
      <c r="O98" s="71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99" spans="1:31" ht="16.5" customHeight="1">
      <c r="A99" s="33"/>
      <c r="B99" s="143" t="s">
        <v>27</v>
      </c>
      <c r="C99" s="144" t="s">
        <v>256</v>
      </c>
      <c r="D99" s="147" t="s">
        <v>257</v>
      </c>
      <c r="E99" s="143"/>
      <c r="F99" s="144" t="s">
        <v>244</v>
      </c>
      <c r="G99" s="147">
        <v>75</v>
      </c>
      <c r="H99" s="147">
        <v>0.3</v>
      </c>
      <c r="I99" s="146">
        <f>SUM(G99:H99)</f>
        <v>75.3</v>
      </c>
      <c r="J99" s="146"/>
      <c r="K99" s="141"/>
      <c r="L99" s="8"/>
      <c r="M99" s="9"/>
      <c r="N99" s="9"/>
      <c r="O99" s="71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31" ht="16.5" customHeight="1">
      <c r="A100" s="33"/>
      <c r="B100" s="143"/>
      <c r="C100" s="144" t="s">
        <v>258</v>
      </c>
      <c r="D100" s="147"/>
      <c r="E100" s="143" t="s">
        <v>29</v>
      </c>
      <c r="F100" s="144" t="s">
        <v>478</v>
      </c>
      <c r="G100" s="147">
        <v>75</v>
      </c>
      <c r="H100" s="147">
        <v>0.83</v>
      </c>
      <c r="I100" s="146">
        <f>SUM(G100:H100)</f>
        <v>75.83</v>
      </c>
      <c r="J100" s="146"/>
      <c r="K100" s="141"/>
      <c r="L100" s="8"/>
      <c r="M100" s="9"/>
      <c r="N100" s="9"/>
      <c r="O100" s="71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</row>
    <row r="101" spans="1:31" ht="16.5" customHeight="1">
      <c r="A101" s="33"/>
      <c r="B101" s="143"/>
      <c r="C101" s="144"/>
      <c r="D101" s="147"/>
      <c r="E101" s="143"/>
      <c r="F101" s="144" t="s">
        <v>572</v>
      </c>
      <c r="G101" s="147">
        <v>75</v>
      </c>
      <c r="H101" s="147">
        <v>0.72</v>
      </c>
      <c r="I101" s="146">
        <f>SUM(G101:H101)</f>
        <v>75.72</v>
      </c>
      <c r="J101" s="146">
        <f>I99+I100+I101</f>
        <v>226.85</v>
      </c>
      <c r="K101" s="141"/>
      <c r="L101" s="8"/>
      <c r="M101" s="9"/>
      <c r="N101" s="9"/>
      <c r="O101" s="71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</row>
    <row r="102" spans="1:31" ht="16.5" customHeight="1">
      <c r="A102" s="33"/>
      <c r="B102" s="143"/>
      <c r="C102" s="144"/>
      <c r="D102" s="147"/>
      <c r="E102" s="143"/>
      <c r="F102" s="144"/>
      <c r="G102" s="147"/>
      <c r="H102" s="147"/>
      <c r="I102" s="146"/>
      <c r="J102" s="146"/>
      <c r="K102" s="141"/>
      <c r="L102" s="8"/>
      <c r="M102" s="9"/>
      <c r="N102" s="9"/>
      <c r="O102" s="71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</row>
    <row r="103" spans="1:31" ht="16.5" customHeight="1">
      <c r="A103" s="33"/>
      <c r="B103" s="143" t="s">
        <v>186</v>
      </c>
      <c r="C103" s="152" t="s">
        <v>575</v>
      </c>
      <c r="D103" s="147" t="s">
        <v>18</v>
      </c>
      <c r="E103" s="143"/>
      <c r="F103" s="144" t="s">
        <v>571</v>
      </c>
      <c r="G103" s="147">
        <v>75</v>
      </c>
      <c r="H103" s="147">
        <v>0.69</v>
      </c>
      <c r="I103" s="146">
        <f>SUM(G103:H103)</f>
        <v>75.69</v>
      </c>
      <c r="J103" s="146"/>
      <c r="K103" s="141"/>
      <c r="L103" s="8"/>
      <c r="M103" s="9"/>
      <c r="N103" s="9"/>
      <c r="O103" s="71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</row>
    <row r="104" spans="1:31" ht="16.5" customHeight="1">
      <c r="A104" s="33"/>
      <c r="B104" s="143"/>
      <c r="C104" s="144" t="s">
        <v>576</v>
      </c>
      <c r="D104" s="147"/>
      <c r="E104" s="143" t="s">
        <v>19</v>
      </c>
      <c r="F104" s="144" t="s">
        <v>623</v>
      </c>
      <c r="G104" s="147">
        <v>75</v>
      </c>
      <c r="H104" s="147">
        <v>0.57</v>
      </c>
      <c r="I104" s="146">
        <f>SUM(G104:H104)</f>
        <v>75.57</v>
      </c>
      <c r="J104" s="146"/>
      <c r="K104" s="141"/>
      <c r="L104" s="8"/>
      <c r="M104" s="9"/>
      <c r="N104" s="9"/>
      <c r="O104" s="71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</row>
    <row r="105" spans="1:31" ht="16.5" customHeight="1">
      <c r="A105" s="33"/>
      <c r="B105" s="143"/>
      <c r="C105" s="144"/>
      <c r="D105" s="147"/>
      <c r="E105" s="143"/>
      <c r="F105" s="144" t="s">
        <v>625</v>
      </c>
      <c r="G105" s="147">
        <v>75</v>
      </c>
      <c r="H105" s="147">
        <v>0.54</v>
      </c>
      <c r="I105" s="146">
        <f>SUM(G105:H105)</f>
        <v>75.54</v>
      </c>
      <c r="J105" s="146">
        <f>SUM(I103:I105)</f>
        <v>226.8</v>
      </c>
      <c r="K105" s="141"/>
      <c r="L105" s="8"/>
      <c r="M105" s="9"/>
      <c r="N105" s="9"/>
      <c r="O105" s="71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</row>
    <row r="106" spans="1:31" ht="16.5" customHeight="1">
      <c r="A106" s="33"/>
      <c r="B106" s="143"/>
      <c r="C106" s="144"/>
      <c r="D106" s="147"/>
      <c r="E106" s="143"/>
      <c r="F106" s="144"/>
      <c r="G106" s="147"/>
      <c r="H106" s="147"/>
      <c r="I106" s="146"/>
      <c r="J106" s="146"/>
      <c r="K106" s="141"/>
      <c r="L106" s="8"/>
      <c r="M106" s="9"/>
      <c r="N106" s="9"/>
      <c r="O106" s="71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</row>
    <row r="107" spans="1:31" ht="16.5" customHeight="1">
      <c r="A107" s="33"/>
      <c r="B107" s="143" t="s">
        <v>28</v>
      </c>
      <c r="C107" s="152" t="s">
        <v>405</v>
      </c>
      <c r="D107" s="147" t="s">
        <v>406</v>
      </c>
      <c r="E107" s="143"/>
      <c r="F107" s="144" t="s">
        <v>400</v>
      </c>
      <c r="G107" s="147">
        <v>100</v>
      </c>
      <c r="H107" s="147">
        <v>0.52</v>
      </c>
      <c r="I107" s="146">
        <f>SUM(G107:H107)</f>
        <v>100.52</v>
      </c>
      <c r="J107" s="147"/>
      <c r="K107" s="141"/>
      <c r="L107" s="8"/>
      <c r="M107" s="9"/>
      <c r="N107" s="9"/>
      <c r="O107" s="71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</row>
    <row r="108" spans="1:31" ht="16.5" customHeight="1">
      <c r="A108" s="33"/>
      <c r="B108" s="143"/>
      <c r="C108" s="144" t="s">
        <v>407</v>
      </c>
      <c r="D108" s="147"/>
      <c r="E108" s="143" t="s">
        <v>23</v>
      </c>
      <c r="F108" s="144" t="s">
        <v>401</v>
      </c>
      <c r="G108" s="147">
        <v>100</v>
      </c>
      <c r="H108" s="147">
        <v>0.44</v>
      </c>
      <c r="I108" s="146">
        <f>SUM(G108:H108)</f>
        <v>100.44</v>
      </c>
      <c r="J108" s="146">
        <f>SUM(I107:I108)</f>
        <v>200.95999999999998</v>
      </c>
      <c r="K108" s="141"/>
      <c r="L108" s="8"/>
      <c r="M108" s="9"/>
      <c r="N108" s="9"/>
      <c r="O108" s="71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1:31" ht="15.75">
      <c r="A109" s="33"/>
      <c r="B109" s="33"/>
      <c r="C109" s="144"/>
      <c r="D109" s="33"/>
      <c r="E109" s="8"/>
      <c r="F109" s="144"/>
      <c r="G109" s="9"/>
      <c r="H109" s="9"/>
      <c r="I109" s="96"/>
      <c r="J109" s="71"/>
      <c r="K109" s="141"/>
      <c r="L109" s="8"/>
      <c r="M109" s="9"/>
      <c r="N109" s="9"/>
      <c r="O109" s="71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31" ht="15.75">
      <c r="A110" s="33"/>
      <c r="B110" s="144"/>
      <c r="C110" s="144" t="s">
        <v>265</v>
      </c>
      <c r="D110" s="144" t="s">
        <v>254</v>
      </c>
      <c r="E110" s="162"/>
      <c r="F110" s="144" t="s">
        <v>244</v>
      </c>
      <c r="G110" s="144">
        <v>100</v>
      </c>
      <c r="H110" s="144">
        <v>0.3</v>
      </c>
      <c r="I110" s="156">
        <v>100.3</v>
      </c>
      <c r="J110" s="144"/>
      <c r="K110" s="141"/>
      <c r="L110" s="8"/>
      <c r="M110" s="9"/>
      <c r="N110" s="9"/>
      <c r="O110" s="71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31" ht="15.75">
      <c r="A111" s="33"/>
      <c r="B111" s="144"/>
      <c r="C111" s="144" t="s">
        <v>255</v>
      </c>
      <c r="D111" s="144"/>
      <c r="E111" s="162" t="s">
        <v>34</v>
      </c>
      <c r="F111" s="144" t="s">
        <v>245</v>
      </c>
      <c r="G111" s="144">
        <v>100</v>
      </c>
      <c r="H111" s="144">
        <v>0.27</v>
      </c>
      <c r="I111" s="156">
        <v>100.27</v>
      </c>
      <c r="J111" s="156">
        <v>200.57</v>
      </c>
      <c r="K111" s="141"/>
      <c r="L111" s="8"/>
      <c r="M111" s="9"/>
      <c r="N111" s="9"/>
      <c r="O111" s="71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31" ht="15.75">
      <c r="A112" s="33"/>
      <c r="B112" s="144"/>
      <c r="C112" s="144"/>
      <c r="D112" s="144"/>
      <c r="E112" s="162"/>
      <c r="F112" s="144"/>
      <c r="G112" s="144"/>
      <c r="H112" s="144"/>
      <c r="I112" s="156"/>
      <c r="J112" s="156"/>
      <c r="K112" s="141"/>
      <c r="L112" s="8"/>
      <c r="M112" s="9"/>
      <c r="N112" s="9"/>
      <c r="O112" s="71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31" ht="15.75">
      <c r="A113" s="33"/>
      <c r="B113" s="143" t="s">
        <v>25</v>
      </c>
      <c r="C113" s="144" t="s">
        <v>296</v>
      </c>
      <c r="D113" s="147" t="s">
        <v>212</v>
      </c>
      <c r="E113" s="143"/>
      <c r="F113" s="144" t="s">
        <v>288</v>
      </c>
      <c r="G113" s="147">
        <v>100</v>
      </c>
      <c r="H113" s="147">
        <v>0.75</v>
      </c>
      <c r="I113" s="146">
        <f>SUM(G113:H113)</f>
        <v>100.75</v>
      </c>
      <c r="J113" s="146"/>
      <c r="K113" s="141"/>
      <c r="L113" s="8"/>
      <c r="M113" s="9"/>
      <c r="N113" s="9"/>
      <c r="O113" s="71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31" ht="15.75">
      <c r="A114" s="33"/>
      <c r="B114" s="143"/>
      <c r="C114" s="144" t="s">
        <v>297</v>
      </c>
      <c r="D114" s="147"/>
      <c r="E114" s="143" t="s">
        <v>82</v>
      </c>
      <c r="F114" s="144" t="s">
        <v>623</v>
      </c>
      <c r="G114" s="147">
        <v>75</v>
      </c>
      <c r="H114" s="147">
        <v>0.57</v>
      </c>
      <c r="I114" s="146">
        <f>SUM(G114:H114)</f>
        <v>75.57</v>
      </c>
      <c r="J114" s="146">
        <f>SUM(I113:I114)</f>
        <v>176.32</v>
      </c>
      <c r="K114" s="141"/>
      <c r="L114" s="8"/>
      <c r="M114" s="9"/>
      <c r="N114" s="9"/>
      <c r="O114" s="71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31" ht="15.75">
      <c r="A115" s="33"/>
      <c r="B115" s="144"/>
      <c r="C115" s="144"/>
      <c r="D115" s="144"/>
      <c r="E115" s="162"/>
      <c r="F115" s="144"/>
      <c r="G115" s="144"/>
      <c r="H115" s="144"/>
      <c r="I115" s="156"/>
      <c r="J115" s="156"/>
      <c r="K115" s="141"/>
      <c r="L115" s="8"/>
      <c r="M115" s="9"/>
      <c r="N115" s="9"/>
      <c r="O115" s="71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31" ht="15.75">
      <c r="A116" s="33"/>
      <c r="B116" s="143" t="s">
        <v>26</v>
      </c>
      <c r="C116" s="152" t="s">
        <v>211</v>
      </c>
      <c r="D116" s="147" t="s">
        <v>212</v>
      </c>
      <c r="E116" s="143"/>
      <c r="F116" s="150" t="s">
        <v>191</v>
      </c>
      <c r="G116" s="147">
        <v>75</v>
      </c>
      <c r="H116" s="147">
        <v>0.5</v>
      </c>
      <c r="I116" s="146">
        <f>SUM(G116:H116)</f>
        <v>75.5</v>
      </c>
      <c r="J116" s="146"/>
      <c r="K116" s="141"/>
      <c r="L116" s="8"/>
      <c r="M116" s="9"/>
      <c r="N116" s="9"/>
      <c r="O116" s="71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31" ht="15.75">
      <c r="A117" s="33"/>
      <c r="B117" s="143"/>
      <c r="C117" s="144" t="s">
        <v>213</v>
      </c>
      <c r="D117" s="147"/>
      <c r="E117" s="143" t="s">
        <v>214</v>
      </c>
      <c r="F117" s="144" t="s">
        <v>457</v>
      </c>
      <c r="G117" s="147">
        <v>100</v>
      </c>
      <c r="H117" s="147">
        <v>0.56</v>
      </c>
      <c r="I117" s="146">
        <f>SUM(G117:H117)</f>
        <v>100.56</v>
      </c>
      <c r="J117" s="146">
        <f>SUM(I116:I117)</f>
        <v>176.06</v>
      </c>
      <c r="K117" s="141"/>
      <c r="L117" s="8"/>
      <c r="M117" s="9"/>
      <c r="N117" s="9"/>
      <c r="O117" s="71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31" ht="15.75">
      <c r="A118" s="33"/>
      <c r="B118" s="143"/>
      <c r="C118" s="144"/>
      <c r="D118" s="147"/>
      <c r="E118" s="143"/>
      <c r="F118" s="144"/>
      <c r="G118" s="147"/>
      <c r="H118" s="147"/>
      <c r="I118" s="146"/>
      <c r="J118" s="146"/>
      <c r="K118" s="141"/>
      <c r="L118" s="8"/>
      <c r="M118" s="9"/>
      <c r="N118" s="9"/>
      <c r="O118" s="71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31" ht="15.75">
      <c r="A119" s="33"/>
      <c r="B119" s="143"/>
      <c r="C119" s="152" t="s">
        <v>513</v>
      </c>
      <c r="D119" s="147" t="s">
        <v>514</v>
      </c>
      <c r="E119" s="143"/>
      <c r="F119" s="144" t="s">
        <v>506</v>
      </c>
      <c r="G119" s="147">
        <v>75</v>
      </c>
      <c r="H119" s="147">
        <v>1.41</v>
      </c>
      <c r="I119" s="146">
        <f>SUM(G119:H119)</f>
        <v>76.41</v>
      </c>
      <c r="J119" s="147"/>
      <c r="K119" s="141"/>
      <c r="L119" s="8"/>
      <c r="M119" s="9"/>
      <c r="N119" s="9"/>
      <c r="O119" s="71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31" ht="15.75">
      <c r="A120" s="33"/>
      <c r="B120" s="143"/>
      <c r="C120" s="144" t="s">
        <v>515</v>
      </c>
      <c r="D120" s="147"/>
      <c r="E120" s="143" t="s">
        <v>508</v>
      </c>
      <c r="F120" s="144" t="s">
        <v>509</v>
      </c>
      <c r="G120" s="147">
        <v>75</v>
      </c>
      <c r="H120" s="147">
        <v>1.27</v>
      </c>
      <c r="I120" s="146">
        <f>SUM(G120:H120)</f>
        <v>76.27</v>
      </c>
      <c r="J120" s="146">
        <f>SUM(I119:I120)</f>
        <v>152.68</v>
      </c>
      <c r="K120" s="141"/>
      <c r="L120" s="8"/>
      <c r="M120" s="9"/>
      <c r="N120" s="9"/>
      <c r="O120" s="71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31" ht="15.75">
      <c r="A121" s="33"/>
      <c r="B121" s="143"/>
      <c r="C121" s="144"/>
      <c r="D121" s="147"/>
      <c r="E121" s="143"/>
      <c r="F121" s="144"/>
      <c r="G121" s="147"/>
      <c r="H121" s="147"/>
      <c r="I121" s="146"/>
      <c r="J121" s="146"/>
      <c r="K121" s="141"/>
      <c r="L121" s="8"/>
      <c r="M121" s="9"/>
      <c r="N121" s="9"/>
      <c r="O121" s="71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31" ht="15.75">
      <c r="A122" s="33"/>
      <c r="B122" s="143" t="s">
        <v>16</v>
      </c>
      <c r="C122" s="152" t="s">
        <v>511</v>
      </c>
      <c r="D122" s="147" t="s">
        <v>319</v>
      </c>
      <c r="E122" s="143"/>
      <c r="F122" s="144" t="s">
        <v>506</v>
      </c>
      <c r="G122" s="147">
        <v>75</v>
      </c>
      <c r="H122" s="147">
        <v>1.41</v>
      </c>
      <c r="I122" s="146">
        <f>SUM(G122:H122)</f>
        <v>76.41</v>
      </c>
      <c r="J122" s="146"/>
      <c r="K122" s="141"/>
      <c r="L122" s="8"/>
      <c r="M122" s="9"/>
      <c r="N122" s="9"/>
      <c r="O122" s="71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31" ht="15.75">
      <c r="A123" s="33"/>
      <c r="B123" s="143"/>
      <c r="C123" s="144" t="s">
        <v>512</v>
      </c>
      <c r="D123" s="147"/>
      <c r="E123" s="143" t="s">
        <v>122</v>
      </c>
      <c r="F123" s="144" t="s">
        <v>658</v>
      </c>
      <c r="G123" s="147">
        <v>75</v>
      </c>
      <c r="H123" s="147">
        <v>1.16</v>
      </c>
      <c r="I123" s="146">
        <f>SUM(G123:H123)</f>
        <v>76.16</v>
      </c>
      <c r="J123" s="146">
        <f>SUM(I122:I123)</f>
        <v>152.57</v>
      </c>
      <c r="K123" s="141"/>
      <c r="L123" s="8"/>
      <c r="M123" s="9"/>
      <c r="N123" s="9"/>
      <c r="O123" s="71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31" ht="15.75">
      <c r="A124" s="33"/>
      <c r="B124" s="143"/>
      <c r="C124" s="144"/>
      <c r="D124" s="147"/>
      <c r="E124" s="143"/>
      <c r="F124" s="144"/>
      <c r="G124" s="147"/>
      <c r="H124" s="147"/>
      <c r="I124" s="146"/>
      <c r="J124" s="146"/>
      <c r="K124" s="141"/>
      <c r="L124" s="8"/>
      <c r="M124" s="9"/>
      <c r="N124" s="9"/>
      <c r="O124" s="71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31" ht="15.75">
      <c r="A125" s="33"/>
      <c r="B125" s="143" t="s">
        <v>112</v>
      </c>
      <c r="C125" s="147" t="s">
        <v>659</v>
      </c>
      <c r="D125" s="147" t="s">
        <v>484</v>
      </c>
      <c r="E125" s="143"/>
      <c r="F125" s="144" t="s">
        <v>654</v>
      </c>
      <c r="G125" s="147">
        <v>75</v>
      </c>
      <c r="H125" s="147">
        <v>1.17</v>
      </c>
      <c r="I125" s="146">
        <f>SUM(G125:H125)</f>
        <v>76.17</v>
      </c>
      <c r="J125" s="147"/>
      <c r="K125" s="141"/>
      <c r="L125" s="8"/>
      <c r="M125" s="9"/>
      <c r="N125" s="9"/>
      <c r="O125" s="71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31" ht="15.75">
      <c r="A126" s="33"/>
      <c r="B126" s="143"/>
      <c r="C126" s="144" t="s">
        <v>660</v>
      </c>
      <c r="D126" s="147"/>
      <c r="E126" s="143" t="s">
        <v>133</v>
      </c>
      <c r="F126" s="144" t="s">
        <v>658</v>
      </c>
      <c r="G126" s="147">
        <v>75</v>
      </c>
      <c r="H126" s="147">
        <v>1.16</v>
      </c>
      <c r="I126" s="146">
        <f>SUM(G126:H126)</f>
        <v>76.16</v>
      </c>
      <c r="J126" s="146">
        <f>SUM(I125:I126)</f>
        <v>152.32999999999998</v>
      </c>
      <c r="K126" s="141"/>
      <c r="L126" s="8"/>
      <c r="M126" s="9"/>
      <c r="N126" s="9"/>
      <c r="O126" s="71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pans="1:31" ht="15.75">
      <c r="A127" s="33"/>
      <c r="B127" s="143"/>
      <c r="C127" s="144"/>
      <c r="D127" s="147"/>
      <c r="E127" s="143"/>
      <c r="F127" s="144"/>
      <c r="G127" s="147"/>
      <c r="H127" s="147"/>
      <c r="I127" s="146"/>
      <c r="J127" s="146"/>
      <c r="K127" s="141"/>
      <c r="L127" s="8"/>
      <c r="M127" s="9"/>
      <c r="N127" s="9"/>
      <c r="O127" s="71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</row>
    <row r="128" spans="1:31" ht="15.75">
      <c r="A128" s="33"/>
      <c r="B128" s="143" t="s">
        <v>605</v>
      </c>
      <c r="C128" s="147" t="s">
        <v>663</v>
      </c>
      <c r="D128" s="147" t="s">
        <v>260</v>
      </c>
      <c r="E128" s="143"/>
      <c r="F128" s="144" t="s">
        <v>654</v>
      </c>
      <c r="G128" s="147">
        <v>75</v>
      </c>
      <c r="H128" s="147">
        <v>1.17</v>
      </c>
      <c r="I128" s="146">
        <f>SUM(G128:H128)</f>
        <v>76.17</v>
      </c>
      <c r="J128" s="147"/>
      <c r="K128" s="141"/>
      <c r="L128" s="8"/>
      <c r="M128" s="9"/>
      <c r="N128" s="9"/>
      <c r="O128" s="71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pans="1:31" ht="15.75">
      <c r="A129" s="33"/>
      <c r="B129" s="143"/>
      <c r="C129" s="144" t="s">
        <v>664</v>
      </c>
      <c r="D129" s="147"/>
      <c r="E129" s="143" t="s">
        <v>122</v>
      </c>
      <c r="F129" s="144" t="s">
        <v>658</v>
      </c>
      <c r="G129" s="147">
        <v>75</v>
      </c>
      <c r="H129" s="147">
        <v>1.16</v>
      </c>
      <c r="I129" s="146">
        <f>SUM(G129:H129)</f>
        <v>76.16</v>
      </c>
      <c r="J129" s="146">
        <f>SUM(I128:I129)</f>
        <v>152.32999999999998</v>
      </c>
      <c r="K129" s="141"/>
      <c r="L129" s="8"/>
      <c r="M129" s="9"/>
      <c r="N129" s="9"/>
      <c r="O129" s="71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pans="1:31" ht="15.75">
      <c r="A130" s="33"/>
      <c r="B130" s="143"/>
      <c r="C130" s="144"/>
      <c r="D130" s="147"/>
      <c r="E130" s="143"/>
      <c r="F130" s="144"/>
      <c r="G130" s="147"/>
      <c r="H130" s="147"/>
      <c r="I130" s="146"/>
      <c r="J130" s="146"/>
      <c r="K130" s="141"/>
      <c r="L130" s="8"/>
      <c r="M130" s="9"/>
      <c r="N130" s="9"/>
      <c r="O130" s="71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</row>
    <row r="131" spans="1:31" ht="15.75">
      <c r="A131" s="33"/>
      <c r="B131" s="143" t="s">
        <v>27</v>
      </c>
      <c r="C131" s="147" t="s">
        <v>679</v>
      </c>
      <c r="D131" s="147" t="s">
        <v>36</v>
      </c>
      <c r="E131" s="147"/>
      <c r="F131" s="144" t="s">
        <v>478</v>
      </c>
      <c r="G131" s="203">
        <v>75</v>
      </c>
      <c r="H131" s="203">
        <v>0.83</v>
      </c>
      <c r="I131" s="204">
        <f>SUM(G131:H131)</f>
        <v>75.83</v>
      </c>
      <c r="J131" s="204"/>
      <c r="K131" s="141"/>
      <c r="L131" s="8"/>
      <c r="M131" s="9"/>
      <c r="N131" s="9"/>
      <c r="O131" s="71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</row>
    <row r="132" spans="1:31" ht="15.75">
      <c r="A132" s="33"/>
      <c r="B132" s="143"/>
      <c r="C132" s="144" t="s">
        <v>680</v>
      </c>
      <c r="D132" s="147"/>
      <c r="E132" s="147" t="s">
        <v>178</v>
      </c>
      <c r="F132" s="144" t="s">
        <v>506</v>
      </c>
      <c r="G132" s="203">
        <v>75</v>
      </c>
      <c r="H132" s="203">
        <v>1.41</v>
      </c>
      <c r="I132" s="204">
        <f>SUM(G132:H132)</f>
        <v>76.41</v>
      </c>
      <c r="J132" s="204">
        <f>SUM(I131:I132)</f>
        <v>152.24</v>
      </c>
      <c r="K132" s="141"/>
      <c r="L132" s="8"/>
      <c r="M132" s="9"/>
      <c r="N132" s="9"/>
      <c r="O132" s="71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</row>
    <row r="133" spans="1:31" ht="15.75">
      <c r="A133" s="33"/>
      <c r="B133" s="143"/>
      <c r="C133" s="144"/>
      <c r="D133" s="147"/>
      <c r="E133" s="143"/>
      <c r="F133" s="148"/>
      <c r="G133" s="145"/>
      <c r="H133" s="145"/>
      <c r="I133" s="151"/>
      <c r="J133" s="147"/>
      <c r="K133" s="141"/>
      <c r="L133" s="144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</row>
    <row r="134" spans="1:31" ht="15.75">
      <c r="A134" s="33"/>
      <c r="B134" s="143" t="s">
        <v>20</v>
      </c>
      <c r="C134" s="147" t="s">
        <v>56</v>
      </c>
      <c r="D134" s="147" t="s">
        <v>21</v>
      </c>
      <c r="E134" s="143"/>
      <c r="F134" s="144" t="s">
        <v>44</v>
      </c>
      <c r="G134" s="145">
        <v>75</v>
      </c>
      <c r="H134" s="145">
        <v>0.85</v>
      </c>
      <c r="I134" s="151">
        <f>SUM(G134:H134)</f>
        <v>75.85</v>
      </c>
      <c r="J134" s="147"/>
      <c r="K134" s="141"/>
      <c r="L134" s="144"/>
      <c r="M134" s="145"/>
      <c r="N134" s="145"/>
      <c r="O134" s="145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</row>
    <row r="135" spans="1:31" ht="15.75">
      <c r="A135" s="33"/>
      <c r="B135" s="143"/>
      <c r="C135" s="144" t="s">
        <v>57</v>
      </c>
      <c r="D135" s="147"/>
      <c r="E135" s="143" t="s">
        <v>22</v>
      </c>
      <c r="F135" s="144" t="s">
        <v>51</v>
      </c>
      <c r="G135" s="145">
        <v>75</v>
      </c>
      <c r="H135" s="145">
        <v>0.78</v>
      </c>
      <c r="I135" s="151">
        <f>SUM(G135:H135)</f>
        <v>75.78</v>
      </c>
      <c r="J135" s="146">
        <f>SUM(I134:I135)</f>
        <v>151.63</v>
      </c>
      <c r="K135" s="141"/>
      <c r="L135" s="144"/>
      <c r="M135" s="145"/>
      <c r="N135" s="145"/>
      <c r="O135" s="145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</row>
    <row r="136" spans="1:31" ht="15.75">
      <c r="A136" s="33"/>
      <c r="B136" s="143"/>
      <c r="C136" s="144"/>
      <c r="D136" s="147"/>
      <c r="E136" s="143"/>
      <c r="F136" s="144"/>
      <c r="G136" s="147"/>
      <c r="H136" s="147"/>
      <c r="I136" s="146"/>
      <c r="J136" s="146"/>
      <c r="K136" s="141"/>
      <c r="L136" s="148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</row>
    <row r="137" spans="1:31" ht="15.75">
      <c r="A137" s="33"/>
      <c r="B137" s="162" t="s">
        <v>85</v>
      </c>
      <c r="C137" s="144" t="s">
        <v>382</v>
      </c>
      <c r="D137" s="144" t="s">
        <v>18</v>
      </c>
      <c r="E137" s="162"/>
      <c r="F137" s="144" t="s">
        <v>380</v>
      </c>
      <c r="G137" s="177">
        <v>75</v>
      </c>
      <c r="H137" s="144">
        <v>0.53</v>
      </c>
      <c r="I137" s="156">
        <v>75.53</v>
      </c>
      <c r="J137" s="144"/>
      <c r="K137" s="141"/>
      <c r="L137" s="148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</row>
    <row r="138" spans="1:31" ht="15.75">
      <c r="A138" s="33"/>
      <c r="B138" s="162"/>
      <c r="C138" s="144" t="s">
        <v>383</v>
      </c>
      <c r="D138" s="144"/>
      <c r="E138" s="162" t="s">
        <v>384</v>
      </c>
      <c r="F138" s="144" t="s">
        <v>381</v>
      </c>
      <c r="G138" s="177">
        <v>75</v>
      </c>
      <c r="H138" s="144">
        <v>0.63</v>
      </c>
      <c r="I138" s="156">
        <v>75.63</v>
      </c>
      <c r="J138" s="156">
        <v>151.16</v>
      </c>
      <c r="K138" s="141"/>
      <c r="L138" s="148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</row>
    <row r="139" spans="1:31" ht="15.75">
      <c r="A139" s="33"/>
      <c r="B139" s="162"/>
      <c r="C139" s="144"/>
      <c r="D139" s="144"/>
      <c r="E139" s="162"/>
      <c r="F139" s="144"/>
      <c r="G139" s="177"/>
      <c r="H139" s="144"/>
      <c r="I139" s="156"/>
      <c r="J139" s="156"/>
      <c r="K139" s="141"/>
      <c r="L139" s="148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</row>
    <row r="140" spans="1:31" ht="15.75">
      <c r="A140" s="33"/>
      <c r="B140" s="143" t="s">
        <v>134</v>
      </c>
      <c r="C140" s="147" t="s">
        <v>459</v>
      </c>
      <c r="D140" s="147" t="s">
        <v>460</v>
      </c>
      <c r="E140" s="143"/>
      <c r="F140" s="144" t="s">
        <v>457</v>
      </c>
      <c r="G140" s="147">
        <v>75</v>
      </c>
      <c r="H140" s="147">
        <v>0.56</v>
      </c>
      <c r="I140" s="146">
        <f>SUM(G140:H140)</f>
        <v>75.56</v>
      </c>
      <c r="J140" s="147"/>
      <c r="K140" s="141"/>
      <c r="L140" s="148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</row>
    <row r="141" spans="1:31" ht="15.75">
      <c r="A141" s="33"/>
      <c r="B141" s="143"/>
      <c r="C141" s="147" t="s">
        <v>461</v>
      </c>
      <c r="D141" s="147"/>
      <c r="E141" s="143" t="s">
        <v>214</v>
      </c>
      <c r="F141" s="144" t="s">
        <v>458</v>
      </c>
      <c r="G141" s="147">
        <v>75</v>
      </c>
      <c r="H141" s="147">
        <v>0.55</v>
      </c>
      <c r="I141" s="146">
        <f>SUM(G141:H141)</f>
        <v>75.55</v>
      </c>
      <c r="J141" s="146">
        <f>SUM(I140:I141)</f>
        <v>151.11</v>
      </c>
      <c r="K141" s="141"/>
      <c r="L141" s="148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</row>
    <row r="142" spans="1:31" ht="15.75">
      <c r="A142" s="33"/>
      <c r="B142" s="143"/>
      <c r="C142" s="147"/>
      <c r="D142" s="147"/>
      <c r="E142" s="143"/>
      <c r="F142" s="147"/>
      <c r="G142" s="147"/>
      <c r="H142" s="147"/>
      <c r="I142" s="146"/>
      <c r="J142" s="147"/>
      <c r="K142" s="141"/>
      <c r="L142" s="148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</row>
    <row r="143" spans="1:31" ht="15.75">
      <c r="A143" s="33"/>
      <c r="B143" s="143" t="s">
        <v>25</v>
      </c>
      <c r="C143" s="147" t="s">
        <v>462</v>
      </c>
      <c r="D143" s="147" t="s">
        <v>406</v>
      </c>
      <c r="E143" s="143"/>
      <c r="F143" s="144" t="s">
        <v>457</v>
      </c>
      <c r="G143" s="147">
        <v>75</v>
      </c>
      <c r="H143" s="147">
        <v>0.56</v>
      </c>
      <c r="I143" s="146">
        <f>SUM(G143:H143)</f>
        <v>75.56</v>
      </c>
      <c r="J143" s="147"/>
      <c r="K143" s="141"/>
      <c r="L143" s="148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</row>
    <row r="144" spans="1:31" ht="15.75">
      <c r="A144" s="33"/>
      <c r="B144" s="143"/>
      <c r="C144" s="144" t="s">
        <v>463</v>
      </c>
      <c r="D144" s="147"/>
      <c r="E144" s="143" t="s">
        <v>328</v>
      </c>
      <c r="F144" s="144" t="s">
        <v>458</v>
      </c>
      <c r="G144" s="147">
        <v>75</v>
      </c>
      <c r="H144" s="147">
        <v>0.55</v>
      </c>
      <c r="I144" s="146">
        <f>SUM(G144:H144)</f>
        <v>75.55</v>
      </c>
      <c r="J144" s="146">
        <f>SUM(I143:I144)</f>
        <v>151.11</v>
      </c>
      <c r="K144" s="141"/>
      <c r="L144" s="148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</row>
    <row r="145" spans="1:31" ht="15.75">
      <c r="A145" s="33"/>
      <c r="B145" s="143"/>
      <c r="C145" s="144"/>
      <c r="D145" s="147"/>
      <c r="E145" s="143"/>
      <c r="F145" s="144"/>
      <c r="G145" s="147"/>
      <c r="H145" s="147"/>
      <c r="I145" s="146"/>
      <c r="J145" s="146"/>
      <c r="K145" s="141"/>
      <c r="L145" s="148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</row>
    <row r="146" spans="1:31" ht="15.75">
      <c r="A146" s="33"/>
      <c r="B146" s="143"/>
      <c r="C146" s="145" t="s">
        <v>631</v>
      </c>
      <c r="D146" s="147" t="s">
        <v>430</v>
      </c>
      <c r="E146" s="143"/>
      <c r="F146" s="144" t="s">
        <v>623</v>
      </c>
      <c r="G146" s="147">
        <v>75</v>
      </c>
      <c r="H146" s="147">
        <v>0.57</v>
      </c>
      <c r="I146" s="146">
        <f>SUM(G146:H146)</f>
        <v>75.57</v>
      </c>
      <c r="J146" s="147"/>
      <c r="K146" s="141"/>
      <c r="L146" s="148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</row>
    <row r="147" spans="1:31" ht="15.75">
      <c r="A147" s="33"/>
      <c r="B147" s="143"/>
      <c r="C147" s="144" t="s">
        <v>632</v>
      </c>
      <c r="D147" s="147"/>
      <c r="E147" s="143" t="s">
        <v>138</v>
      </c>
      <c r="F147" s="144" t="s">
        <v>625</v>
      </c>
      <c r="G147" s="147">
        <v>75</v>
      </c>
      <c r="H147" s="147">
        <v>0.54</v>
      </c>
      <c r="I147" s="146">
        <f>SUM(G147:H147)</f>
        <v>75.54</v>
      </c>
      <c r="J147" s="146">
        <f>SUM(I146:I147)</f>
        <v>151.11</v>
      </c>
      <c r="K147" s="141"/>
      <c r="L147" s="148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</row>
    <row r="148" spans="1:31" ht="15.75">
      <c r="A148" s="33"/>
      <c r="B148" s="143"/>
      <c r="C148" s="144"/>
      <c r="D148" s="147"/>
      <c r="E148" s="143"/>
      <c r="F148" s="144"/>
      <c r="G148" s="147"/>
      <c r="H148" s="147"/>
      <c r="I148" s="146"/>
      <c r="J148" s="146"/>
      <c r="K148" s="141"/>
      <c r="L148" s="148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</row>
    <row r="149" spans="1:31" ht="15.75">
      <c r="A149" s="33"/>
      <c r="B149" s="143"/>
      <c r="C149" s="152" t="s">
        <v>207</v>
      </c>
      <c r="D149" s="147" t="s">
        <v>208</v>
      </c>
      <c r="E149" s="143"/>
      <c r="F149" s="150" t="s">
        <v>191</v>
      </c>
      <c r="G149" s="147">
        <v>75</v>
      </c>
      <c r="H149" s="147">
        <v>0.5</v>
      </c>
      <c r="I149" s="146">
        <f>SUM(G149:H149)</f>
        <v>75.5</v>
      </c>
      <c r="J149" s="147"/>
      <c r="K149" s="141"/>
      <c r="L149" s="148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</row>
    <row r="150" spans="1:31" ht="15.75">
      <c r="A150" s="33"/>
      <c r="B150" s="143"/>
      <c r="C150" s="144" t="s">
        <v>209</v>
      </c>
      <c r="D150" s="147"/>
      <c r="E150" s="143" t="s">
        <v>210</v>
      </c>
      <c r="F150" s="144" t="s">
        <v>202</v>
      </c>
      <c r="G150" s="147">
        <v>75</v>
      </c>
      <c r="H150" s="147">
        <v>0.49</v>
      </c>
      <c r="I150" s="146">
        <f>SUM(G150:H150)</f>
        <v>75.49</v>
      </c>
      <c r="J150" s="146">
        <f>SUM(I149:I150)</f>
        <v>150.99</v>
      </c>
      <c r="K150" s="141"/>
      <c r="L150" s="148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</row>
    <row r="151" spans="1:31" ht="15.75">
      <c r="A151" s="33"/>
      <c r="B151" s="143"/>
      <c r="C151" s="144"/>
      <c r="D151" s="147"/>
      <c r="E151" s="143"/>
      <c r="F151" s="144"/>
      <c r="G151" s="147"/>
      <c r="H151" s="147"/>
      <c r="I151" s="146"/>
      <c r="J151" s="146"/>
      <c r="K151" s="141"/>
      <c r="L151" s="148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</row>
    <row r="152" spans="1:31" ht="15.75">
      <c r="A152" s="33"/>
      <c r="B152" s="143"/>
      <c r="C152" s="147" t="s">
        <v>464</v>
      </c>
      <c r="D152" s="147" t="s">
        <v>319</v>
      </c>
      <c r="E152" s="143"/>
      <c r="F152" s="144" t="s">
        <v>458</v>
      </c>
      <c r="G152" s="147">
        <v>75</v>
      </c>
      <c r="H152" s="147">
        <v>0.55</v>
      </c>
      <c r="I152" s="146">
        <f>SUM(G152:H152)</f>
        <v>75.55</v>
      </c>
      <c r="J152" s="146"/>
      <c r="K152" s="141"/>
      <c r="L152" s="148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</row>
    <row r="153" spans="1:31" ht="15.75">
      <c r="A153" s="33"/>
      <c r="B153" s="143"/>
      <c r="C153" s="144" t="s">
        <v>465</v>
      </c>
      <c r="D153" s="147"/>
      <c r="E153" s="143" t="s">
        <v>138</v>
      </c>
      <c r="F153" s="144" t="s">
        <v>585</v>
      </c>
      <c r="G153" s="147">
        <v>75</v>
      </c>
      <c r="H153" s="147">
        <v>0.31</v>
      </c>
      <c r="I153" s="146">
        <f>SUM(G153:H153)</f>
        <v>75.31</v>
      </c>
      <c r="J153" s="146">
        <f>SUM(I152:I153)</f>
        <v>150.86</v>
      </c>
      <c r="K153" s="141"/>
      <c r="L153" s="148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</row>
    <row r="154" spans="1:31" ht="15.75">
      <c r="A154" s="33"/>
      <c r="B154" s="143"/>
      <c r="C154" s="144"/>
      <c r="D154" s="147"/>
      <c r="E154" s="143"/>
      <c r="F154" s="144"/>
      <c r="G154" s="147"/>
      <c r="H154" s="147"/>
      <c r="I154" s="146"/>
      <c r="J154" s="146"/>
      <c r="K154" s="141"/>
      <c r="L154" s="148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</row>
    <row r="155" spans="1:31" ht="15.75">
      <c r="A155" s="33"/>
      <c r="B155" s="143" t="s">
        <v>25</v>
      </c>
      <c r="C155" s="152" t="s">
        <v>249</v>
      </c>
      <c r="D155" s="147" t="s">
        <v>250</v>
      </c>
      <c r="E155" s="143"/>
      <c r="F155" s="144" t="s">
        <v>244</v>
      </c>
      <c r="G155" s="147">
        <v>75</v>
      </c>
      <c r="H155" s="147">
        <v>0.3</v>
      </c>
      <c r="I155" s="146">
        <f>SUM(G155:H155)</f>
        <v>75.3</v>
      </c>
      <c r="J155" s="146"/>
      <c r="K155" s="141"/>
      <c r="L155" s="148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</row>
    <row r="156" spans="1:31" ht="15.75">
      <c r="A156" s="33"/>
      <c r="B156" s="143"/>
      <c r="C156" s="144" t="s">
        <v>251</v>
      </c>
      <c r="D156" s="147"/>
      <c r="E156" s="143" t="s">
        <v>214</v>
      </c>
      <c r="F156" s="144" t="s">
        <v>245</v>
      </c>
      <c r="G156" s="147">
        <v>75</v>
      </c>
      <c r="H156" s="147">
        <v>0.27</v>
      </c>
      <c r="I156" s="146">
        <f>SUM(G156:H156)</f>
        <v>75.27</v>
      </c>
      <c r="J156" s="146">
        <f>SUM(I155:I156)</f>
        <v>150.57</v>
      </c>
      <c r="K156" s="141"/>
      <c r="L156" s="148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</row>
    <row r="157" spans="1:31" ht="15.75">
      <c r="A157" s="33"/>
      <c r="B157" s="143"/>
      <c r="C157" s="144"/>
      <c r="D157" s="147"/>
      <c r="E157" s="143"/>
      <c r="F157" s="144"/>
      <c r="G157" s="147"/>
      <c r="H157" s="147"/>
      <c r="I157" s="146"/>
      <c r="J157" s="147"/>
      <c r="K157" s="141"/>
      <c r="L157" s="148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</row>
    <row r="158" spans="1:31" ht="15.75">
      <c r="A158" s="33"/>
      <c r="B158" s="143" t="s">
        <v>25</v>
      </c>
      <c r="C158" s="152" t="s">
        <v>252</v>
      </c>
      <c r="D158" s="147" t="s">
        <v>253</v>
      </c>
      <c r="E158" s="143"/>
      <c r="F158" s="144" t="s">
        <v>244</v>
      </c>
      <c r="G158" s="147">
        <v>75</v>
      </c>
      <c r="H158" s="147">
        <v>0.3</v>
      </c>
      <c r="I158" s="146">
        <f>SUM(G158:H158)</f>
        <v>75.3</v>
      </c>
      <c r="J158" s="147"/>
      <c r="K158" s="141"/>
      <c r="L158" s="148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</row>
    <row r="159" spans="1:31" ht="15.75">
      <c r="A159" s="33"/>
      <c r="B159" s="143"/>
      <c r="C159" s="144" t="s">
        <v>251</v>
      </c>
      <c r="D159" s="147"/>
      <c r="E159" s="143" t="s">
        <v>214</v>
      </c>
      <c r="F159" s="144" t="s">
        <v>245</v>
      </c>
      <c r="G159" s="147">
        <v>75</v>
      </c>
      <c r="H159" s="147">
        <v>0.27</v>
      </c>
      <c r="I159" s="146">
        <f>SUM(G159:H159)</f>
        <v>75.27</v>
      </c>
      <c r="J159" s="146">
        <f>SUM(I158:I159)</f>
        <v>150.57</v>
      </c>
      <c r="K159" s="141"/>
      <c r="L159" s="148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</row>
    <row r="160" spans="1:31" ht="15.75">
      <c r="A160" s="33"/>
      <c r="B160" s="143"/>
      <c r="C160" s="144"/>
      <c r="D160" s="147"/>
      <c r="E160" s="143"/>
      <c r="F160" s="144"/>
      <c r="G160" s="147"/>
      <c r="H160" s="147"/>
      <c r="I160" s="146"/>
      <c r="J160" s="146"/>
      <c r="K160" s="141"/>
      <c r="L160" s="148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</row>
    <row r="161" spans="1:31" ht="15.75">
      <c r="A161" s="33"/>
      <c r="B161" s="143" t="s">
        <v>20</v>
      </c>
      <c r="C161" s="144" t="s">
        <v>259</v>
      </c>
      <c r="D161" s="147" t="s">
        <v>260</v>
      </c>
      <c r="E161" s="143"/>
      <c r="F161" s="144" t="s">
        <v>244</v>
      </c>
      <c r="G161" s="147">
        <v>75</v>
      </c>
      <c r="H161" s="147">
        <v>0.3</v>
      </c>
      <c r="I161" s="146">
        <f>SUM(G161:H161)</f>
        <v>75.3</v>
      </c>
      <c r="J161" s="146"/>
      <c r="K161" s="141"/>
      <c r="L161" s="148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</row>
    <row r="162" spans="1:31" ht="15.75">
      <c r="A162" s="33"/>
      <c r="B162" s="143"/>
      <c r="C162" s="144" t="s">
        <v>261</v>
      </c>
      <c r="D162" s="147"/>
      <c r="E162" s="143" t="s">
        <v>214</v>
      </c>
      <c r="F162" s="144" t="s">
        <v>245</v>
      </c>
      <c r="G162" s="147">
        <v>75</v>
      </c>
      <c r="H162" s="147">
        <v>0.27</v>
      </c>
      <c r="I162" s="146">
        <f>SUM(G162:H162)</f>
        <v>75.27</v>
      </c>
      <c r="J162" s="146">
        <f>SUM(I161:I162)</f>
        <v>150.57</v>
      </c>
      <c r="K162" s="141"/>
      <c r="L162" s="148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</row>
    <row r="163" spans="1:31" ht="15.75">
      <c r="A163" s="33"/>
      <c r="B163" s="143"/>
      <c r="C163" s="144"/>
      <c r="D163" s="147"/>
      <c r="E163" s="143"/>
      <c r="F163" s="144"/>
      <c r="G163" s="147"/>
      <c r="H163" s="147"/>
      <c r="I163" s="146"/>
      <c r="J163" s="146"/>
      <c r="K163" s="141"/>
      <c r="L163" s="148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</row>
    <row r="164" spans="1:31" ht="15.75">
      <c r="A164" s="33"/>
      <c r="B164" s="143"/>
      <c r="C164" s="152" t="s">
        <v>318</v>
      </c>
      <c r="D164" s="147" t="s">
        <v>319</v>
      </c>
      <c r="E164" s="143"/>
      <c r="F164" s="144" t="s">
        <v>313</v>
      </c>
      <c r="G164" s="147">
        <v>75</v>
      </c>
      <c r="H164" s="147">
        <v>0.21</v>
      </c>
      <c r="I164" s="146">
        <f>SUM(G164:H164)</f>
        <v>75.21</v>
      </c>
      <c r="J164" s="147"/>
      <c r="K164" s="141"/>
      <c r="L164" s="148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</row>
    <row r="165" spans="1:31" ht="15.75">
      <c r="A165" s="33"/>
      <c r="B165" s="143"/>
      <c r="C165" s="144" t="s">
        <v>320</v>
      </c>
      <c r="D165" s="147"/>
      <c r="E165" s="143" t="s">
        <v>294</v>
      </c>
      <c r="F165" s="150" t="s">
        <v>317</v>
      </c>
      <c r="G165" s="147">
        <v>75</v>
      </c>
      <c r="H165" s="147">
        <v>0.21</v>
      </c>
      <c r="I165" s="146">
        <f>SUM(G165:H165)</f>
        <v>75.21</v>
      </c>
      <c r="J165" s="146">
        <f>SUM(I164:I165)</f>
        <v>150.42</v>
      </c>
      <c r="K165" s="141"/>
      <c r="L165" s="148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</row>
    <row r="166" spans="1:31" ht="15.75">
      <c r="A166" s="33"/>
      <c r="B166" s="143"/>
      <c r="C166" s="144"/>
      <c r="D166" s="147"/>
      <c r="E166" s="143"/>
      <c r="F166" s="144"/>
      <c r="G166" s="147"/>
      <c r="H166" s="147"/>
      <c r="I166" s="146"/>
      <c r="J166" s="147"/>
      <c r="K166" s="141"/>
      <c r="L166" s="148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</row>
    <row r="167" spans="1:31" ht="15.75">
      <c r="A167" s="33"/>
      <c r="B167" s="162" t="s">
        <v>299</v>
      </c>
      <c r="C167" s="144" t="s">
        <v>429</v>
      </c>
      <c r="D167" s="144" t="s">
        <v>430</v>
      </c>
      <c r="E167" s="162"/>
      <c r="F167" s="148" t="s">
        <v>419</v>
      </c>
      <c r="G167" s="144">
        <v>100</v>
      </c>
      <c r="H167" s="144">
        <v>0.58</v>
      </c>
      <c r="I167" s="156">
        <f>SUM(G167:H167)</f>
        <v>100.58</v>
      </c>
      <c r="J167" s="156">
        <f>SUM(I167)</f>
        <v>100.58</v>
      </c>
      <c r="K167" s="141"/>
      <c r="L167" s="148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</row>
    <row r="168" spans="1:31" ht="15.75">
      <c r="A168" s="33"/>
      <c r="B168" s="162"/>
      <c r="C168" s="144" t="s">
        <v>431</v>
      </c>
      <c r="D168" s="144"/>
      <c r="E168" s="162" t="s">
        <v>138</v>
      </c>
      <c r="F168" s="144"/>
      <c r="G168" s="144"/>
      <c r="H168" s="144"/>
      <c r="I168" s="156"/>
      <c r="J168" s="144"/>
      <c r="K168" s="141"/>
      <c r="L168" s="148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</row>
    <row r="169" spans="1:31" ht="15.75">
      <c r="A169" s="33"/>
      <c r="B169" s="162"/>
      <c r="C169" s="144"/>
      <c r="D169" s="144"/>
      <c r="E169" s="162"/>
      <c r="F169" s="144"/>
      <c r="G169" s="144"/>
      <c r="H169" s="144"/>
      <c r="I169" s="156"/>
      <c r="J169" s="144"/>
      <c r="K169" s="141"/>
      <c r="L169" s="148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</row>
    <row r="170" spans="1:31" ht="15.75">
      <c r="A170" s="33"/>
      <c r="B170" s="143" t="s">
        <v>241</v>
      </c>
      <c r="C170" s="147" t="s">
        <v>468</v>
      </c>
      <c r="D170" s="147" t="s">
        <v>253</v>
      </c>
      <c r="E170" s="143"/>
      <c r="F170" s="144" t="s">
        <v>458</v>
      </c>
      <c r="G170" s="147">
        <v>100</v>
      </c>
      <c r="H170" s="147">
        <v>0.55</v>
      </c>
      <c r="I170" s="146">
        <f>SUM(G170:H170)</f>
        <v>100.55</v>
      </c>
      <c r="J170" s="146">
        <f>SUM(I170)</f>
        <v>100.55</v>
      </c>
      <c r="K170" s="141"/>
      <c r="L170" s="148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</row>
    <row r="171" spans="1:31" ht="15.75">
      <c r="A171" s="33"/>
      <c r="B171" s="143"/>
      <c r="C171" s="144" t="s">
        <v>463</v>
      </c>
      <c r="D171" s="147"/>
      <c r="E171" s="143" t="s">
        <v>469</v>
      </c>
      <c r="F171" s="147"/>
      <c r="G171" s="147"/>
      <c r="H171" s="147"/>
      <c r="I171" s="146"/>
      <c r="J171" s="147"/>
      <c r="K171" s="141"/>
      <c r="L171" s="148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</row>
    <row r="172" spans="1:31" ht="15.75">
      <c r="A172" s="33"/>
      <c r="B172" s="143"/>
      <c r="C172" s="144"/>
      <c r="D172" s="147"/>
      <c r="E172" s="143"/>
      <c r="F172" s="147"/>
      <c r="G172" s="147"/>
      <c r="H172" s="147"/>
      <c r="I172" s="146"/>
      <c r="J172" s="147"/>
      <c r="K172" s="141"/>
      <c r="L172" s="148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</row>
    <row r="173" spans="1:31" ht="15.75">
      <c r="A173" s="33"/>
      <c r="B173" s="143"/>
      <c r="C173" s="152" t="s">
        <v>554</v>
      </c>
      <c r="D173" s="147" t="s">
        <v>319</v>
      </c>
      <c r="E173" s="143"/>
      <c r="F173" s="144" t="s">
        <v>548</v>
      </c>
      <c r="G173" s="147">
        <v>100</v>
      </c>
      <c r="H173" s="147">
        <v>0.22</v>
      </c>
      <c r="I173" s="146">
        <f>SUM(G173:H173)</f>
        <v>100.22</v>
      </c>
      <c r="J173" s="146">
        <f>SUM(I173)</f>
        <v>100.22</v>
      </c>
      <c r="K173" s="141"/>
      <c r="L173" s="148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</row>
    <row r="174" spans="1:31" ht="15.75">
      <c r="A174" s="33"/>
      <c r="B174" s="143"/>
      <c r="C174" s="144" t="s">
        <v>555</v>
      </c>
      <c r="D174" s="147"/>
      <c r="E174" s="143" t="s">
        <v>324</v>
      </c>
      <c r="F174" s="147"/>
      <c r="G174" s="147"/>
      <c r="H174" s="147"/>
      <c r="I174" s="146"/>
      <c r="J174" s="147"/>
      <c r="K174" s="141"/>
      <c r="L174" s="148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</row>
    <row r="175" spans="1:31" ht="15.75">
      <c r="A175" s="33"/>
      <c r="B175" s="143"/>
      <c r="C175" s="147"/>
      <c r="D175" s="147"/>
      <c r="E175" s="143"/>
      <c r="F175" s="147"/>
      <c r="G175" s="147"/>
      <c r="H175" s="147"/>
      <c r="I175" s="146"/>
      <c r="J175" s="147"/>
      <c r="K175" s="141"/>
      <c r="L175" s="148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</row>
    <row r="176" spans="1:31" ht="15.75">
      <c r="A176" s="33"/>
      <c r="B176" s="143"/>
      <c r="C176" s="152" t="s">
        <v>556</v>
      </c>
      <c r="D176" s="147" t="s">
        <v>319</v>
      </c>
      <c r="E176" s="143"/>
      <c r="F176" s="144" t="s">
        <v>553</v>
      </c>
      <c r="G176" s="147">
        <v>100</v>
      </c>
      <c r="H176" s="147">
        <v>0.21</v>
      </c>
      <c r="I176" s="146">
        <f>SUM(G176:H176)</f>
        <v>100.21</v>
      </c>
      <c r="J176" s="146">
        <f>SUM(I176)</f>
        <v>100.21</v>
      </c>
      <c r="K176" s="141"/>
      <c r="L176" s="148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</row>
    <row r="177" spans="1:31" ht="15.75">
      <c r="A177" s="33"/>
      <c r="B177" s="143"/>
      <c r="C177" s="144" t="s">
        <v>555</v>
      </c>
      <c r="D177" s="147"/>
      <c r="E177" s="143" t="s">
        <v>324</v>
      </c>
      <c r="F177" s="147"/>
      <c r="G177" s="147"/>
      <c r="H177" s="147"/>
      <c r="I177" s="146"/>
      <c r="J177" s="147"/>
      <c r="K177" s="141"/>
      <c r="L177" s="148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</row>
    <row r="178" spans="1:31" ht="15.75">
      <c r="A178" s="33"/>
      <c r="B178" s="143"/>
      <c r="C178" s="144"/>
      <c r="D178" s="147"/>
      <c r="E178" s="143"/>
      <c r="F178" s="148"/>
      <c r="G178" s="147"/>
      <c r="H178" s="147"/>
      <c r="I178" s="146"/>
      <c r="J178" s="147"/>
      <c r="K178" s="141"/>
      <c r="L178" s="148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</row>
    <row r="179" spans="1:31" ht="15.75">
      <c r="A179" s="33"/>
      <c r="B179" s="143" t="s">
        <v>13</v>
      </c>
      <c r="C179" s="152" t="s">
        <v>357</v>
      </c>
      <c r="D179" s="147" t="s">
        <v>358</v>
      </c>
      <c r="E179" s="143"/>
      <c r="F179" s="144" t="s">
        <v>345</v>
      </c>
      <c r="G179" s="147">
        <v>100</v>
      </c>
      <c r="H179" s="147">
        <v>0.19</v>
      </c>
      <c r="I179" s="146">
        <f>SUM(G179:H179)</f>
        <v>100.19</v>
      </c>
      <c r="J179" s="146">
        <f>SUM(I179)</f>
        <v>100.19</v>
      </c>
      <c r="K179" s="141"/>
      <c r="L179" s="148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</row>
    <row r="180" spans="1:31" ht="15.75">
      <c r="A180" s="33"/>
      <c r="B180" s="143"/>
      <c r="C180" s="144" t="s">
        <v>349</v>
      </c>
      <c r="D180" s="147"/>
      <c r="E180" s="143" t="s">
        <v>324</v>
      </c>
      <c r="F180" s="144"/>
      <c r="G180" s="147"/>
      <c r="H180" s="147"/>
      <c r="I180" s="146"/>
      <c r="J180" s="147"/>
      <c r="K180" s="141"/>
      <c r="L180" s="148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</row>
    <row r="181" spans="1:31" ht="15.75">
      <c r="A181" s="33"/>
      <c r="B181" s="143"/>
      <c r="C181" s="144"/>
      <c r="D181" s="147"/>
      <c r="E181" s="143"/>
      <c r="F181" s="144"/>
      <c r="G181" s="147"/>
      <c r="H181" s="147"/>
      <c r="I181" s="146"/>
      <c r="J181" s="147"/>
      <c r="K181" s="141"/>
      <c r="L181" s="148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</row>
    <row r="182" spans="1:31" ht="15.75">
      <c r="A182" s="33"/>
      <c r="B182" s="143" t="s">
        <v>24</v>
      </c>
      <c r="C182" s="152" t="s">
        <v>516</v>
      </c>
      <c r="D182" s="147" t="s">
        <v>517</v>
      </c>
      <c r="E182" s="143"/>
      <c r="F182" s="144" t="s">
        <v>509</v>
      </c>
      <c r="G182" s="147">
        <v>75</v>
      </c>
      <c r="H182" s="147">
        <v>1.27</v>
      </c>
      <c r="I182" s="146">
        <f>SUM(G182:H182)</f>
        <v>76.27</v>
      </c>
      <c r="J182" s="146">
        <f>SUM(I182)</f>
        <v>76.27</v>
      </c>
      <c r="K182" s="141"/>
      <c r="L182" s="148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</row>
    <row r="183" spans="1:31" ht="15.75">
      <c r="A183" s="33"/>
      <c r="B183" s="143"/>
      <c r="C183" s="144" t="s">
        <v>518</v>
      </c>
      <c r="D183" s="147"/>
      <c r="E183" s="143" t="s">
        <v>508</v>
      </c>
      <c r="F183" s="147"/>
      <c r="G183" s="147"/>
      <c r="H183" s="147"/>
      <c r="I183" s="146"/>
      <c r="J183" s="147"/>
      <c r="K183" s="141"/>
      <c r="L183" s="148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</row>
    <row r="184" spans="1:31" ht="15.75">
      <c r="A184" s="33"/>
      <c r="B184" s="143"/>
      <c r="C184" s="144"/>
      <c r="D184" s="147"/>
      <c r="E184" s="143"/>
      <c r="F184" s="147"/>
      <c r="G184" s="147"/>
      <c r="H184" s="147"/>
      <c r="I184" s="146"/>
      <c r="J184" s="147"/>
      <c r="K184" s="141"/>
      <c r="L184" s="148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</row>
    <row r="185" spans="1:31" ht="15.75">
      <c r="A185" s="33"/>
      <c r="B185" s="143" t="s">
        <v>186</v>
      </c>
      <c r="C185" s="147" t="s">
        <v>661</v>
      </c>
      <c r="D185" s="147" t="s">
        <v>662</v>
      </c>
      <c r="E185" s="143"/>
      <c r="F185" s="144" t="s">
        <v>654</v>
      </c>
      <c r="G185" s="147">
        <v>75</v>
      </c>
      <c r="H185" s="147">
        <v>1.17</v>
      </c>
      <c r="I185" s="146">
        <f>SUM(G185:H185)</f>
        <v>76.17</v>
      </c>
      <c r="J185" s="146">
        <f>SUM(I185)</f>
        <v>76.17</v>
      </c>
      <c r="K185" s="141"/>
      <c r="L185" s="148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</row>
    <row r="186" spans="1:31" ht="15.75">
      <c r="A186" s="33"/>
      <c r="B186" s="143"/>
      <c r="C186" s="144" t="s">
        <v>428</v>
      </c>
      <c r="D186" s="147"/>
      <c r="E186" s="143" t="s">
        <v>138</v>
      </c>
      <c r="F186" s="147"/>
      <c r="G186" s="147"/>
      <c r="H186" s="147"/>
      <c r="I186" s="146"/>
      <c r="J186" s="147"/>
      <c r="K186" s="141"/>
      <c r="L186" s="148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</row>
    <row r="187" spans="1:31" ht="15.75">
      <c r="A187" s="33"/>
      <c r="B187" s="143"/>
      <c r="C187" s="144"/>
      <c r="D187" s="147"/>
      <c r="E187" s="143"/>
      <c r="F187" s="147"/>
      <c r="G187" s="147"/>
      <c r="H187" s="147"/>
      <c r="I187" s="146"/>
      <c r="J187" s="147"/>
      <c r="K187" s="141"/>
      <c r="L187" s="148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</row>
    <row r="188" spans="1:31" ht="15.75">
      <c r="A188" s="33"/>
      <c r="B188" s="143" t="s">
        <v>332</v>
      </c>
      <c r="C188" s="147" t="s">
        <v>613</v>
      </c>
      <c r="D188" s="147" t="s">
        <v>614</v>
      </c>
      <c r="E188" s="143"/>
      <c r="F188" s="144" t="s">
        <v>607</v>
      </c>
      <c r="G188" s="147">
        <v>75</v>
      </c>
      <c r="H188" s="147">
        <v>0.88</v>
      </c>
      <c r="I188" s="146">
        <f>SUM(G188:H188)</f>
        <v>75.88</v>
      </c>
      <c r="J188" s="146">
        <f>SUM(I188)</f>
        <v>75.88</v>
      </c>
      <c r="K188" s="141"/>
      <c r="L188" s="148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</row>
    <row r="189" spans="1:31" ht="15.75">
      <c r="A189" s="33"/>
      <c r="B189" s="143"/>
      <c r="C189" s="144" t="s">
        <v>431</v>
      </c>
      <c r="D189" s="147"/>
      <c r="E189" s="143" t="s">
        <v>138</v>
      </c>
      <c r="F189" s="147"/>
      <c r="G189" s="147"/>
      <c r="H189" s="147"/>
      <c r="I189" s="146"/>
      <c r="J189" s="147"/>
      <c r="K189" s="141"/>
      <c r="L189" s="148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</row>
    <row r="190" spans="1:31" ht="15.75">
      <c r="A190" s="33"/>
      <c r="B190" s="143"/>
      <c r="C190" s="147"/>
      <c r="D190" s="147"/>
      <c r="E190" s="143"/>
      <c r="F190" s="147"/>
      <c r="G190" s="147"/>
      <c r="H190" s="147"/>
      <c r="I190" s="146"/>
      <c r="J190" s="147"/>
      <c r="K190" s="141"/>
      <c r="L190" s="148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</row>
    <row r="191" spans="1:31" ht="15.75">
      <c r="A191" s="33"/>
      <c r="B191" s="143" t="s">
        <v>354</v>
      </c>
      <c r="C191" s="147" t="s">
        <v>615</v>
      </c>
      <c r="D191" s="147" t="s">
        <v>406</v>
      </c>
      <c r="E191" s="143"/>
      <c r="F191" s="144" t="s">
        <v>607</v>
      </c>
      <c r="G191" s="147">
        <v>75</v>
      </c>
      <c r="H191" s="147">
        <v>0.88</v>
      </c>
      <c r="I191" s="146">
        <f>SUM(G191:H191)</f>
        <v>75.88</v>
      </c>
      <c r="J191" s="146">
        <f>SUM(I191)</f>
        <v>75.88</v>
      </c>
      <c r="K191" s="141"/>
      <c r="L191" s="148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</row>
    <row r="192" spans="1:31" ht="15.75">
      <c r="A192" s="33"/>
      <c r="B192" s="143"/>
      <c r="C192" s="144" t="s">
        <v>616</v>
      </c>
      <c r="D192" s="147"/>
      <c r="E192" s="143" t="s">
        <v>456</v>
      </c>
      <c r="F192" s="147"/>
      <c r="G192" s="147"/>
      <c r="H192" s="147"/>
      <c r="I192" s="146"/>
      <c r="J192" s="147"/>
      <c r="K192" s="141"/>
      <c r="L192" s="148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</row>
    <row r="193" spans="1:31" ht="15.75">
      <c r="A193" s="33"/>
      <c r="B193" s="143"/>
      <c r="C193" s="144"/>
      <c r="D193" s="147"/>
      <c r="E193" s="143"/>
      <c r="F193" s="144"/>
      <c r="G193" s="147"/>
      <c r="H193" s="147"/>
      <c r="I193" s="146"/>
      <c r="J193" s="147"/>
      <c r="K193" s="141"/>
      <c r="L193" s="178"/>
      <c r="M193" s="9"/>
      <c r="N193" s="9"/>
      <c r="O193" s="71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</row>
    <row r="194" spans="1:31" ht="15.75">
      <c r="A194" s="33"/>
      <c r="B194" s="143" t="s">
        <v>24</v>
      </c>
      <c r="C194" s="144" t="s">
        <v>65</v>
      </c>
      <c r="D194" s="147" t="s">
        <v>39</v>
      </c>
      <c r="E194" s="143"/>
      <c r="F194" s="144" t="s">
        <v>44</v>
      </c>
      <c r="G194" s="147">
        <v>75</v>
      </c>
      <c r="H194" s="147">
        <v>0.85</v>
      </c>
      <c r="I194" s="146">
        <f>SUM(G194:H194)</f>
        <v>75.85</v>
      </c>
      <c r="J194" s="146">
        <f>SUM(I194)</f>
        <v>75.85</v>
      </c>
      <c r="K194" s="141"/>
      <c r="L194" s="148"/>
      <c r="M194" s="145"/>
      <c r="N194" s="145"/>
      <c r="O194" s="145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</row>
    <row r="195" spans="1:31" ht="15.75">
      <c r="A195" s="33"/>
      <c r="B195" s="143"/>
      <c r="C195" s="144" t="s">
        <v>40</v>
      </c>
      <c r="D195" s="147"/>
      <c r="E195" s="143" t="s">
        <v>29</v>
      </c>
      <c r="F195" s="144"/>
      <c r="G195" s="145"/>
      <c r="H195" s="145"/>
      <c r="I195" s="151"/>
      <c r="J195" s="147"/>
      <c r="K195" s="141"/>
      <c r="L195" s="144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</row>
    <row r="196" spans="1:31" ht="15.75">
      <c r="A196" s="33"/>
      <c r="B196" s="143"/>
      <c r="C196" s="144"/>
      <c r="D196" s="147"/>
      <c r="E196" s="143"/>
      <c r="F196" s="144"/>
      <c r="G196" s="147"/>
      <c r="H196" s="147"/>
      <c r="I196" s="146"/>
      <c r="J196" s="147"/>
      <c r="K196" s="141"/>
      <c r="L196" s="150"/>
      <c r="M196" s="9"/>
      <c r="N196" s="9"/>
      <c r="O196" s="71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</row>
    <row r="197" spans="1:31" ht="15.75">
      <c r="A197" s="33"/>
      <c r="B197" s="143" t="s">
        <v>24</v>
      </c>
      <c r="C197" s="152" t="s">
        <v>492</v>
      </c>
      <c r="D197" s="147" t="s">
        <v>319</v>
      </c>
      <c r="E197" s="143"/>
      <c r="F197" s="144" t="s">
        <v>478</v>
      </c>
      <c r="G197" s="147">
        <v>75</v>
      </c>
      <c r="H197" s="147">
        <v>0.83</v>
      </c>
      <c r="I197" s="146">
        <f>SUM(G197:H197)</f>
        <v>75.83</v>
      </c>
      <c r="J197" s="146">
        <f>SUM(I197)</f>
        <v>75.83</v>
      </c>
      <c r="K197" s="141"/>
      <c r="L197" s="150"/>
      <c r="M197" s="9"/>
      <c r="N197" s="9"/>
      <c r="O197" s="71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</row>
    <row r="198" spans="1:31" ht="15.75">
      <c r="A198" s="33"/>
      <c r="B198" s="143"/>
      <c r="C198" s="144" t="s">
        <v>493</v>
      </c>
      <c r="D198" s="147"/>
      <c r="E198" s="143" t="s">
        <v>146</v>
      </c>
      <c r="F198" s="147"/>
      <c r="G198" s="147"/>
      <c r="H198" s="147"/>
      <c r="I198" s="146"/>
      <c r="J198" s="147"/>
      <c r="K198" s="141"/>
      <c r="L198" s="150"/>
      <c r="M198" s="9"/>
      <c r="N198" s="9"/>
      <c r="O198" s="71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</row>
    <row r="199" spans="1:31" ht="15.75">
      <c r="A199" s="33"/>
      <c r="B199" s="143"/>
      <c r="C199" s="144"/>
      <c r="D199" s="147"/>
      <c r="E199" s="143"/>
      <c r="F199" s="144"/>
      <c r="G199" s="147"/>
      <c r="H199" s="147"/>
      <c r="I199" s="146"/>
      <c r="J199" s="147"/>
      <c r="K199" s="141"/>
      <c r="L199" s="150"/>
      <c r="M199" s="9"/>
      <c r="N199" s="9"/>
      <c r="O199" s="71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</row>
    <row r="200" spans="1:31" ht="15.75">
      <c r="A200" s="33"/>
      <c r="B200" s="143"/>
      <c r="C200" s="144" t="s">
        <v>69</v>
      </c>
      <c r="D200" s="147" t="s">
        <v>41</v>
      </c>
      <c r="E200" s="162"/>
      <c r="F200" s="144" t="s">
        <v>51</v>
      </c>
      <c r="G200" s="147">
        <v>75</v>
      </c>
      <c r="H200" s="147">
        <v>0.78</v>
      </c>
      <c r="I200" s="146">
        <f>SUM(G200:H200)</f>
        <v>75.78</v>
      </c>
      <c r="J200" s="146">
        <f>SUM(I200)</f>
        <v>75.78</v>
      </c>
      <c r="K200" s="141"/>
      <c r="L200" s="150"/>
      <c r="M200" s="9"/>
      <c r="N200" s="9"/>
      <c r="O200" s="71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</row>
    <row r="201" spans="1:31" ht="15.75">
      <c r="A201" s="33"/>
      <c r="B201" s="162"/>
      <c r="C201" s="144" t="s">
        <v>70</v>
      </c>
      <c r="D201" s="144"/>
      <c r="E201" s="162" t="s">
        <v>23</v>
      </c>
      <c r="F201" s="144"/>
      <c r="G201" s="144"/>
      <c r="H201" s="144"/>
      <c r="I201" s="156"/>
      <c r="J201" s="144"/>
      <c r="K201" s="141"/>
      <c r="L201" s="150"/>
      <c r="M201" s="9"/>
      <c r="N201" s="9"/>
      <c r="O201" s="71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</row>
    <row r="202" spans="1:31" ht="15.75">
      <c r="A202" s="33"/>
      <c r="B202" s="162"/>
      <c r="C202" s="144"/>
      <c r="D202" s="144"/>
      <c r="E202" s="162"/>
      <c r="F202" s="144"/>
      <c r="G202" s="147"/>
      <c r="H202" s="147"/>
      <c r="I202" s="146"/>
      <c r="J202" s="144"/>
      <c r="K202" s="141"/>
      <c r="L202" s="150"/>
      <c r="M202" s="9"/>
      <c r="N202" s="9"/>
      <c r="O202" s="71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</row>
    <row r="203" spans="1:31" ht="15.75">
      <c r="A203" s="33"/>
      <c r="B203" s="162" t="s">
        <v>24</v>
      </c>
      <c r="C203" s="144" t="s">
        <v>71</v>
      </c>
      <c r="D203" s="144" t="s">
        <v>36</v>
      </c>
      <c r="E203" s="162"/>
      <c r="F203" s="144" t="s">
        <v>51</v>
      </c>
      <c r="G203" s="147">
        <v>75</v>
      </c>
      <c r="H203" s="147">
        <v>0.78</v>
      </c>
      <c r="I203" s="146">
        <f>SUM(G203:H203)</f>
        <v>75.78</v>
      </c>
      <c r="J203" s="156">
        <f>SUM(I203)</f>
        <v>75.78</v>
      </c>
      <c r="K203" s="141"/>
      <c r="L203" s="150"/>
      <c r="M203" s="9"/>
      <c r="N203" s="9"/>
      <c r="O203" s="71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</row>
    <row r="204" spans="1:31" ht="15.75">
      <c r="A204" s="33"/>
      <c r="B204" s="162"/>
      <c r="C204" s="144" t="s">
        <v>37</v>
      </c>
      <c r="D204" s="144"/>
      <c r="E204" s="162" t="s">
        <v>23</v>
      </c>
      <c r="F204" s="144"/>
      <c r="G204" s="144"/>
      <c r="H204" s="144"/>
      <c r="I204" s="156"/>
      <c r="J204" s="144"/>
      <c r="K204" s="141"/>
      <c r="L204" s="150"/>
      <c r="M204" s="9"/>
      <c r="N204" s="9"/>
      <c r="O204" s="71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</row>
    <row r="205" spans="1:31" ht="15.75">
      <c r="A205" s="33"/>
      <c r="B205" s="162"/>
      <c r="C205" s="144"/>
      <c r="D205" s="144"/>
      <c r="E205" s="162"/>
      <c r="F205" s="144"/>
      <c r="G205" s="144"/>
      <c r="H205" s="144"/>
      <c r="I205" s="156"/>
      <c r="J205" s="144"/>
      <c r="K205" s="141"/>
      <c r="L205" s="150"/>
      <c r="M205" s="9"/>
      <c r="N205" s="9"/>
      <c r="O205" s="71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</row>
    <row r="206" spans="1:31" ht="15.75">
      <c r="A206" s="33"/>
      <c r="B206" s="143" t="s">
        <v>24</v>
      </c>
      <c r="C206" s="152" t="s">
        <v>435</v>
      </c>
      <c r="D206" s="147" t="s">
        <v>18</v>
      </c>
      <c r="E206" s="143"/>
      <c r="F206" s="144" t="s">
        <v>572</v>
      </c>
      <c r="G206" s="147">
        <v>75</v>
      </c>
      <c r="H206" s="147">
        <v>0.72</v>
      </c>
      <c r="I206" s="146">
        <f>SUM(G206:H206)</f>
        <v>75.72</v>
      </c>
      <c r="J206" s="146">
        <f>SUM(I206)</f>
        <v>75.72</v>
      </c>
      <c r="K206" s="141"/>
      <c r="L206" s="150"/>
      <c r="M206" s="9"/>
      <c r="N206" s="9"/>
      <c r="O206" s="71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</row>
    <row r="207" spans="1:31" ht="15.75">
      <c r="A207" s="33"/>
      <c r="B207" s="143"/>
      <c r="C207" s="144" t="s">
        <v>436</v>
      </c>
      <c r="D207" s="147"/>
      <c r="E207" s="143" t="s">
        <v>19</v>
      </c>
      <c r="F207" s="147"/>
      <c r="G207" s="147"/>
      <c r="H207" s="147"/>
      <c r="I207" s="146"/>
      <c r="J207" s="147"/>
      <c r="K207" s="141"/>
      <c r="L207" s="150"/>
      <c r="M207" s="9"/>
      <c r="N207" s="9"/>
      <c r="O207" s="71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</row>
    <row r="208" spans="1:31" ht="15.75">
      <c r="A208" s="33"/>
      <c r="B208" s="143"/>
      <c r="C208" s="144"/>
      <c r="D208" s="147"/>
      <c r="E208" s="143"/>
      <c r="F208" s="148"/>
      <c r="G208" s="147"/>
      <c r="H208" s="147"/>
      <c r="I208" s="146"/>
      <c r="J208" s="147"/>
      <c r="K208" s="141"/>
      <c r="L208" s="150"/>
      <c r="M208" s="9"/>
      <c r="N208" s="9"/>
      <c r="O208" s="71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</row>
    <row r="209" spans="1:31" ht="15.75">
      <c r="A209" s="33"/>
      <c r="B209" s="143" t="s">
        <v>440</v>
      </c>
      <c r="C209" s="152" t="s">
        <v>577</v>
      </c>
      <c r="D209" s="147" t="s">
        <v>578</v>
      </c>
      <c r="E209" s="143"/>
      <c r="F209" s="144" t="s">
        <v>571</v>
      </c>
      <c r="G209" s="147">
        <v>75</v>
      </c>
      <c r="H209" s="147">
        <v>0.69</v>
      </c>
      <c r="I209" s="146">
        <f>SUM(G209:H209)</f>
        <v>75.69</v>
      </c>
      <c r="J209" s="146">
        <f>SUM(I209)</f>
        <v>75.69</v>
      </c>
      <c r="K209" s="141"/>
      <c r="L209" s="150"/>
      <c r="M209" s="9"/>
      <c r="N209" s="9"/>
      <c r="O209" s="71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</row>
    <row r="210" spans="1:31" ht="15.75">
      <c r="A210" s="33"/>
      <c r="B210" s="143"/>
      <c r="C210" s="144" t="s">
        <v>579</v>
      </c>
      <c r="D210" s="147"/>
      <c r="E210" s="143" t="s">
        <v>78</v>
      </c>
      <c r="F210" s="147"/>
      <c r="G210" s="147"/>
      <c r="H210" s="147"/>
      <c r="I210" s="146"/>
      <c r="J210" s="147"/>
      <c r="K210" s="141"/>
      <c r="L210" s="150"/>
      <c r="M210" s="9"/>
      <c r="N210" s="9"/>
      <c r="O210" s="71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</row>
    <row r="211" spans="1:31" ht="15.75">
      <c r="A211" s="33"/>
      <c r="B211" s="143"/>
      <c r="C211" s="144"/>
      <c r="D211" s="147"/>
      <c r="E211" s="143"/>
      <c r="F211" s="144"/>
      <c r="G211" s="147"/>
      <c r="H211" s="147"/>
      <c r="I211" s="146"/>
      <c r="J211" s="147"/>
      <c r="K211" s="141"/>
      <c r="L211" s="150"/>
      <c r="M211" s="9"/>
      <c r="N211" s="9"/>
      <c r="O211" s="71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</row>
    <row r="212" spans="1:31" ht="15.75">
      <c r="A212" s="33"/>
      <c r="B212" s="143"/>
      <c r="C212" s="144" t="s">
        <v>435</v>
      </c>
      <c r="D212" s="147" t="s">
        <v>424</v>
      </c>
      <c r="E212" s="143"/>
      <c r="F212" s="150" t="s">
        <v>422</v>
      </c>
      <c r="G212" s="147">
        <v>75</v>
      </c>
      <c r="H212" s="147">
        <v>0.62</v>
      </c>
      <c r="I212" s="146">
        <f>SUM(G212:H212)</f>
        <v>75.62</v>
      </c>
      <c r="J212" s="146">
        <f>SUM(I212)</f>
        <v>75.62</v>
      </c>
      <c r="K212" s="141"/>
      <c r="L212" s="150"/>
      <c r="M212" s="9"/>
      <c r="N212" s="9"/>
      <c r="O212" s="71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</row>
    <row r="213" spans="1:31" ht="15.75">
      <c r="A213" s="33"/>
      <c r="B213" s="143"/>
      <c r="C213" s="144" t="s">
        <v>436</v>
      </c>
      <c r="D213" s="147"/>
      <c r="E213" s="143" t="s">
        <v>19</v>
      </c>
      <c r="F213" s="144"/>
      <c r="G213" s="145"/>
      <c r="H213" s="145"/>
      <c r="I213" s="151"/>
      <c r="J213" s="147"/>
      <c r="K213" s="141"/>
      <c r="L213" s="150"/>
      <c r="M213" s="9"/>
      <c r="N213" s="9"/>
      <c r="O213" s="71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</row>
    <row r="214" spans="1:31" ht="15.75">
      <c r="A214" s="33"/>
      <c r="B214" s="162"/>
      <c r="C214" s="144"/>
      <c r="D214" s="144"/>
      <c r="E214" s="162"/>
      <c r="F214" s="144"/>
      <c r="G214" s="144"/>
      <c r="H214" s="144"/>
      <c r="I214" s="156"/>
      <c r="J214" s="144"/>
      <c r="K214" s="141"/>
      <c r="L214" s="150"/>
      <c r="M214" s="9"/>
      <c r="N214" s="9"/>
      <c r="O214" s="71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</row>
    <row r="215" spans="1:31" ht="15.75">
      <c r="A215" s="33"/>
      <c r="B215" s="143" t="s">
        <v>27</v>
      </c>
      <c r="C215" s="152" t="s">
        <v>423</v>
      </c>
      <c r="D215" s="147" t="s">
        <v>424</v>
      </c>
      <c r="E215" s="143"/>
      <c r="F215" s="148" t="s">
        <v>419</v>
      </c>
      <c r="G215" s="147">
        <v>75</v>
      </c>
      <c r="H215" s="147">
        <v>0.58</v>
      </c>
      <c r="I215" s="146">
        <f>SUM(G215:H215)</f>
        <v>75.58</v>
      </c>
      <c r="J215" s="146">
        <f>SUM(I215)</f>
        <v>75.58</v>
      </c>
      <c r="K215" s="141"/>
      <c r="L215" s="150"/>
      <c r="M215" s="9"/>
      <c r="N215" s="9"/>
      <c r="O215" s="71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</row>
    <row r="216" spans="1:31" ht="15.75">
      <c r="A216" s="33"/>
      <c r="B216" s="143"/>
      <c r="C216" s="144" t="s">
        <v>425</v>
      </c>
      <c r="D216" s="147"/>
      <c r="E216" s="143" t="s">
        <v>19</v>
      </c>
      <c r="F216" s="147"/>
      <c r="G216" s="147"/>
      <c r="H216" s="147"/>
      <c r="I216" s="146"/>
      <c r="J216" s="147"/>
      <c r="K216" s="141"/>
      <c r="L216" s="150"/>
      <c r="M216" s="9"/>
      <c r="N216" s="9"/>
      <c r="O216" s="71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</row>
    <row r="217" spans="1:31" ht="15.75">
      <c r="A217" s="33"/>
      <c r="B217" s="162"/>
      <c r="C217" s="144"/>
      <c r="D217" s="144"/>
      <c r="E217" s="162"/>
      <c r="F217" s="144"/>
      <c r="G217" s="144"/>
      <c r="H217" s="144"/>
      <c r="I217" s="156"/>
      <c r="J217" s="144"/>
      <c r="K217" s="141"/>
      <c r="L217" s="150"/>
      <c r="M217" s="9"/>
      <c r="N217" s="9"/>
      <c r="O217" s="71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</row>
    <row r="218" spans="1:31" ht="15.75">
      <c r="A218" s="33"/>
      <c r="B218" s="143" t="s">
        <v>13</v>
      </c>
      <c r="C218" s="147" t="s">
        <v>466</v>
      </c>
      <c r="D218" s="147" t="s">
        <v>250</v>
      </c>
      <c r="E218" s="143"/>
      <c r="F218" s="144" t="s">
        <v>458</v>
      </c>
      <c r="G218" s="147">
        <v>75</v>
      </c>
      <c r="H218" s="147">
        <v>0.55</v>
      </c>
      <c r="I218" s="146">
        <f>SUM(G218:H218)</f>
        <v>75.55</v>
      </c>
      <c r="J218" s="146">
        <f>SUM(I218)</f>
        <v>75.55</v>
      </c>
      <c r="K218" s="141"/>
      <c r="L218" s="150"/>
      <c r="M218" s="9"/>
      <c r="N218" s="9"/>
      <c r="O218" s="71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</row>
    <row r="219" spans="1:31" ht="15.75">
      <c r="A219" s="33"/>
      <c r="B219" s="143"/>
      <c r="C219" s="144" t="s">
        <v>467</v>
      </c>
      <c r="D219" s="147"/>
      <c r="E219" s="143" t="s">
        <v>328</v>
      </c>
      <c r="F219" s="147"/>
      <c r="G219" s="147"/>
      <c r="H219" s="147"/>
      <c r="I219" s="146"/>
      <c r="J219" s="147"/>
      <c r="K219" s="141"/>
      <c r="L219" s="150"/>
      <c r="M219" s="9"/>
      <c r="N219" s="9"/>
      <c r="O219" s="71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</row>
    <row r="220" spans="1:31" ht="15.75">
      <c r="A220" s="33"/>
      <c r="B220" s="162"/>
      <c r="C220" s="144"/>
      <c r="D220" s="144"/>
      <c r="E220" s="162"/>
      <c r="F220" s="144"/>
      <c r="G220" s="144"/>
      <c r="H220" s="144"/>
      <c r="I220" s="156"/>
      <c r="J220" s="144"/>
      <c r="K220" s="141"/>
      <c r="L220" s="150"/>
      <c r="M220" s="9"/>
      <c r="N220" s="9"/>
      <c r="O220" s="71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</row>
    <row r="221" spans="1:31" ht="15.75">
      <c r="A221" s="33"/>
      <c r="B221" s="162"/>
      <c r="C221" s="144" t="s">
        <v>385</v>
      </c>
      <c r="D221" s="147" t="s">
        <v>386</v>
      </c>
      <c r="E221" s="143"/>
      <c r="F221" s="144" t="s">
        <v>380</v>
      </c>
      <c r="G221" s="147">
        <v>75</v>
      </c>
      <c r="H221" s="147">
        <v>0.53</v>
      </c>
      <c r="I221" s="146">
        <f>SUM(G221:H221)</f>
        <v>75.53</v>
      </c>
      <c r="J221" s="146">
        <f>SUM(I221)</f>
        <v>75.53</v>
      </c>
      <c r="K221" s="141"/>
      <c r="L221" s="150"/>
      <c r="M221" s="9"/>
      <c r="N221" s="9"/>
      <c r="O221" s="71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</row>
    <row r="222" spans="1:31" ht="15.75">
      <c r="A222" s="33"/>
      <c r="B222" s="162"/>
      <c r="C222" s="144" t="s">
        <v>387</v>
      </c>
      <c r="D222" s="147"/>
      <c r="E222" s="143" t="s">
        <v>82</v>
      </c>
      <c r="F222" s="144"/>
      <c r="G222" s="147"/>
      <c r="H222" s="147"/>
      <c r="I222" s="146"/>
      <c r="J222" s="147"/>
      <c r="K222" s="141"/>
      <c r="L222" s="150"/>
      <c r="M222" s="9"/>
      <c r="N222" s="9"/>
      <c r="O222" s="71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</row>
    <row r="223" spans="1:31" ht="15.75">
      <c r="A223" s="33"/>
      <c r="B223" s="162"/>
      <c r="C223" s="144"/>
      <c r="D223" s="147"/>
      <c r="E223" s="143"/>
      <c r="F223" s="144"/>
      <c r="G223" s="147"/>
      <c r="H223" s="147"/>
      <c r="I223" s="146"/>
      <c r="J223" s="147"/>
      <c r="K223" s="141"/>
      <c r="L223" s="150"/>
      <c r="M223" s="9"/>
      <c r="N223" s="9"/>
      <c r="O223" s="71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</row>
    <row r="224" spans="1:31" ht="15.75">
      <c r="A224" s="33"/>
      <c r="B224" s="162"/>
      <c r="C224" s="152" t="s">
        <v>402</v>
      </c>
      <c r="D224" s="147" t="s">
        <v>403</v>
      </c>
      <c r="E224" s="143"/>
      <c r="F224" s="144" t="s">
        <v>400</v>
      </c>
      <c r="G224" s="147">
        <v>75</v>
      </c>
      <c r="H224" s="147">
        <v>0.52</v>
      </c>
      <c r="I224" s="146">
        <f>SUM(G224:H224)</f>
        <v>75.52</v>
      </c>
      <c r="J224" s="146">
        <f>SUM(I224)</f>
        <v>75.52</v>
      </c>
      <c r="K224" s="141"/>
      <c r="L224" s="150"/>
      <c r="M224" s="9"/>
      <c r="N224" s="9"/>
      <c r="O224" s="71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</row>
    <row r="225" spans="1:31" ht="15.75">
      <c r="A225" s="33"/>
      <c r="B225" s="162"/>
      <c r="C225" s="144" t="s">
        <v>404</v>
      </c>
      <c r="D225" s="147"/>
      <c r="E225" s="143" t="s">
        <v>22</v>
      </c>
      <c r="F225" s="147"/>
      <c r="G225" s="147"/>
      <c r="H225" s="147"/>
      <c r="I225" s="146"/>
      <c r="J225" s="147"/>
      <c r="K225" s="141"/>
      <c r="L225" s="150"/>
      <c r="M225" s="9"/>
      <c r="N225" s="9"/>
      <c r="O225" s="71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</row>
    <row r="226" spans="1:31" ht="15.75">
      <c r="A226" s="33"/>
      <c r="B226" s="143"/>
      <c r="C226" s="144"/>
      <c r="D226" s="147"/>
      <c r="E226" s="143"/>
      <c r="F226" s="144"/>
      <c r="G226" s="145"/>
      <c r="H226" s="145"/>
      <c r="I226" s="151"/>
      <c r="J226" s="147"/>
      <c r="K226" s="141"/>
      <c r="L226" s="150"/>
      <c r="M226" s="9"/>
      <c r="N226" s="9"/>
      <c r="O226" s="71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</row>
    <row r="227" spans="1:31" ht="15.75">
      <c r="A227" s="33"/>
      <c r="B227" s="143" t="s">
        <v>85</v>
      </c>
      <c r="C227" s="152" t="s">
        <v>215</v>
      </c>
      <c r="D227" s="147" t="s">
        <v>216</v>
      </c>
      <c r="E227" s="143"/>
      <c r="F227" s="144" t="s">
        <v>202</v>
      </c>
      <c r="G227" s="147">
        <v>75</v>
      </c>
      <c r="H227" s="147">
        <v>0.49</v>
      </c>
      <c r="I227" s="146">
        <f>SUM(G227:H227)</f>
        <v>75.49</v>
      </c>
      <c r="J227" s="146">
        <f>SUM(I227)</f>
        <v>75.49</v>
      </c>
      <c r="K227" s="141"/>
      <c r="L227" s="150"/>
      <c r="M227" s="9"/>
      <c r="N227" s="9"/>
      <c r="O227" s="71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</row>
    <row r="228" spans="1:31" ht="15.75">
      <c r="A228" s="33"/>
      <c r="B228" s="143"/>
      <c r="C228" s="144" t="s">
        <v>217</v>
      </c>
      <c r="D228" s="147"/>
      <c r="E228" s="143" t="s">
        <v>193</v>
      </c>
      <c r="F228" s="147"/>
      <c r="G228" s="147"/>
      <c r="H228" s="147"/>
      <c r="I228" s="146"/>
      <c r="J228" s="147"/>
      <c r="K228" s="141"/>
      <c r="L228" s="150"/>
      <c r="M228" s="9"/>
      <c r="N228" s="9"/>
      <c r="O228" s="71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</row>
    <row r="229" spans="1:31" ht="15.75">
      <c r="A229" s="33"/>
      <c r="B229" s="143"/>
      <c r="C229" s="144"/>
      <c r="D229" s="147"/>
      <c r="E229" s="143"/>
      <c r="F229" s="147"/>
      <c r="G229" s="147"/>
      <c r="H229" s="147"/>
      <c r="I229" s="146"/>
      <c r="J229" s="147"/>
      <c r="K229" s="141"/>
      <c r="L229" s="150"/>
      <c r="M229" s="9"/>
      <c r="N229" s="9"/>
      <c r="O229" s="71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</row>
    <row r="230" spans="1:31" ht="15.75">
      <c r="A230" s="33"/>
      <c r="B230" s="143" t="s">
        <v>24</v>
      </c>
      <c r="C230" s="147" t="s">
        <v>644</v>
      </c>
      <c r="D230" s="147" t="s">
        <v>18</v>
      </c>
      <c r="E230" s="143"/>
      <c r="F230" s="144" t="s">
        <v>641</v>
      </c>
      <c r="G230" s="147">
        <v>75</v>
      </c>
      <c r="H230" s="147">
        <v>0.44</v>
      </c>
      <c r="I230" s="146">
        <f>SUM(G230:H230)</f>
        <v>75.44</v>
      </c>
      <c r="J230" s="146">
        <f>SUM(I230)</f>
        <v>75.44</v>
      </c>
      <c r="K230" s="141"/>
      <c r="L230" s="150"/>
      <c r="M230" s="9"/>
      <c r="N230" s="9"/>
      <c r="O230" s="71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</row>
    <row r="231" spans="1:31" ht="15.75">
      <c r="A231" s="33"/>
      <c r="B231" s="143"/>
      <c r="C231" s="144" t="s">
        <v>645</v>
      </c>
      <c r="D231" s="147"/>
      <c r="E231" s="143" t="s">
        <v>122</v>
      </c>
      <c r="F231" s="147"/>
      <c r="G231" s="147"/>
      <c r="H231" s="147"/>
      <c r="I231" s="146"/>
      <c r="J231" s="147"/>
      <c r="K231" s="141"/>
      <c r="L231" s="150"/>
      <c r="M231" s="9"/>
      <c r="N231" s="9"/>
      <c r="O231" s="71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</row>
    <row r="232" spans="1:31" ht="15.75">
      <c r="A232" s="33"/>
      <c r="B232" s="143"/>
      <c r="C232" s="144"/>
      <c r="D232" s="147"/>
      <c r="E232" s="143"/>
      <c r="F232" s="144"/>
      <c r="G232" s="147"/>
      <c r="H232" s="147"/>
      <c r="I232" s="146"/>
      <c r="J232" s="147"/>
      <c r="K232" s="141"/>
      <c r="L232" s="8"/>
      <c r="M232" s="9"/>
      <c r="N232" s="9"/>
      <c r="O232" s="71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</row>
    <row r="233" spans="1:31" ht="15.75">
      <c r="A233" s="33"/>
      <c r="B233" s="143" t="s">
        <v>27</v>
      </c>
      <c r="C233" s="144" t="s">
        <v>262</v>
      </c>
      <c r="D233" s="147" t="s">
        <v>263</v>
      </c>
      <c r="E233" s="143"/>
      <c r="F233" s="144" t="s">
        <v>245</v>
      </c>
      <c r="G233" s="147">
        <v>75</v>
      </c>
      <c r="H233" s="147">
        <v>0.27</v>
      </c>
      <c r="I233" s="146">
        <f>SUM(G233:H233)</f>
        <v>75.27</v>
      </c>
      <c r="J233" s="146">
        <f>SUM(I233)</f>
        <v>75.27</v>
      </c>
      <c r="K233" s="141"/>
      <c r="L233" s="8"/>
      <c r="M233" s="9"/>
      <c r="N233" s="9"/>
      <c r="O233" s="71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</row>
    <row r="234" spans="1:31" ht="15.75">
      <c r="A234" s="33"/>
      <c r="B234" s="143"/>
      <c r="C234" s="144" t="s">
        <v>264</v>
      </c>
      <c r="D234" s="147"/>
      <c r="E234" s="143" t="s">
        <v>210</v>
      </c>
      <c r="F234" s="148"/>
      <c r="G234" s="147"/>
      <c r="H234" s="147"/>
      <c r="I234" s="146"/>
      <c r="J234" s="147"/>
      <c r="K234" s="141"/>
      <c r="L234" s="8"/>
      <c r="M234" s="9"/>
      <c r="N234" s="9"/>
      <c r="O234" s="71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</row>
    <row r="235" spans="1:31" ht="15.75">
      <c r="A235" s="33"/>
      <c r="B235" s="143"/>
      <c r="C235" s="144"/>
      <c r="D235" s="147"/>
      <c r="E235" s="143"/>
      <c r="F235" s="148"/>
      <c r="G235" s="147"/>
      <c r="H235" s="147"/>
      <c r="I235" s="146"/>
      <c r="J235" s="147"/>
      <c r="K235" s="141"/>
      <c r="L235" s="8"/>
      <c r="M235" s="9"/>
      <c r="N235" s="9"/>
      <c r="O235" s="71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</row>
    <row r="236" spans="1:31" ht="15.75">
      <c r="A236" s="33"/>
      <c r="B236" s="143" t="s">
        <v>13</v>
      </c>
      <c r="C236" s="148" t="s">
        <v>266</v>
      </c>
      <c r="D236" s="147" t="s">
        <v>267</v>
      </c>
      <c r="E236" s="143"/>
      <c r="F236" s="144" t="s">
        <v>245</v>
      </c>
      <c r="G236" s="147">
        <v>75</v>
      </c>
      <c r="H236" s="147">
        <v>0.27</v>
      </c>
      <c r="I236" s="146">
        <f>SUM(G236:H236)</f>
        <v>75.27</v>
      </c>
      <c r="J236" s="146">
        <f>SUM(I236)</f>
        <v>75.27</v>
      </c>
      <c r="K236" s="141"/>
      <c r="L236" s="8"/>
      <c r="M236" s="9"/>
      <c r="N236" s="9"/>
      <c r="O236" s="71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</row>
    <row r="237" spans="1:31" ht="15.75">
      <c r="A237" s="33"/>
      <c r="B237" s="143"/>
      <c r="C237" s="144" t="s">
        <v>264</v>
      </c>
      <c r="D237" s="147"/>
      <c r="E237" s="143" t="s">
        <v>210</v>
      </c>
      <c r="F237" s="144"/>
      <c r="G237" s="147"/>
      <c r="H237" s="147"/>
      <c r="I237" s="146"/>
      <c r="J237" s="147"/>
      <c r="K237" s="141"/>
      <c r="L237" s="8"/>
      <c r="M237" s="9"/>
      <c r="N237" s="9"/>
      <c r="O237" s="71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</row>
    <row r="238" spans="1:31" ht="15.75">
      <c r="A238" s="33"/>
      <c r="B238" s="143"/>
      <c r="C238" s="144"/>
      <c r="D238" s="147"/>
      <c r="E238" s="143"/>
      <c r="F238" s="144"/>
      <c r="G238" s="147"/>
      <c r="H238" s="147"/>
      <c r="I238" s="146"/>
      <c r="J238" s="147"/>
      <c r="K238" s="141"/>
      <c r="L238" s="8"/>
      <c r="M238" s="9"/>
      <c r="N238" s="9"/>
      <c r="O238" s="71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</row>
    <row r="239" spans="1:31" ht="15.75">
      <c r="A239" s="33"/>
      <c r="B239" s="143" t="s">
        <v>85</v>
      </c>
      <c r="C239" s="144" t="s">
        <v>557</v>
      </c>
      <c r="D239" s="147" t="s">
        <v>558</v>
      </c>
      <c r="E239" s="143"/>
      <c r="F239" s="144" t="s">
        <v>553</v>
      </c>
      <c r="G239" s="147">
        <v>75</v>
      </c>
      <c r="H239" s="147">
        <v>0.21</v>
      </c>
      <c r="I239" s="146">
        <f>SUM(G239:H239)</f>
        <v>75.21</v>
      </c>
      <c r="J239" s="146">
        <f>SUM(I239)</f>
        <v>75.21</v>
      </c>
      <c r="K239" s="141"/>
      <c r="L239" s="8"/>
      <c r="M239" s="9"/>
      <c r="N239" s="9"/>
      <c r="O239" s="71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</row>
    <row r="240" spans="1:31" ht="15.75">
      <c r="A240" s="33"/>
      <c r="B240" s="143"/>
      <c r="C240" s="144" t="s">
        <v>559</v>
      </c>
      <c r="D240" s="147"/>
      <c r="E240" s="143" t="s">
        <v>377</v>
      </c>
      <c r="F240" s="144"/>
      <c r="G240" s="147"/>
      <c r="H240" s="147"/>
      <c r="I240" s="146"/>
      <c r="J240" s="147"/>
      <c r="K240" s="141"/>
      <c r="L240" s="8"/>
      <c r="M240" s="9"/>
      <c r="N240" s="9"/>
      <c r="O240" s="71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</row>
    <row r="241" spans="1:31" ht="15.75">
      <c r="A241" s="33"/>
      <c r="B241" s="143"/>
      <c r="C241" s="152"/>
      <c r="D241" s="147"/>
      <c r="E241" s="143"/>
      <c r="F241" s="144"/>
      <c r="G241" s="147"/>
      <c r="H241" s="147"/>
      <c r="I241" s="146"/>
      <c r="J241" s="147"/>
      <c r="K241" s="141"/>
      <c r="L241" s="8"/>
      <c r="M241" s="9"/>
      <c r="N241" s="9"/>
      <c r="O241" s="71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</row>
    <row r="242" spans="1:31" ht="15.75">
      <c r="A242" s="33"/>
      <c r="B242" s="143"/>
      <c r="C242" s="163" t="s">
        <v>359</v>
      </c>
      <c r="D242" s="147" t="s">
        <v>360</v>
      </c>
      <c r="E242" s="143"/>
      <c r="F242" s="144" t="s">
        <v>345</v>
      </c>
      <c r="G242" s="147">
        <v>75</v>
      </c>
      <c r="H242" s="147">
        <v>0.19</v>
      </c>
      <c r="I242" s="146">
        <f>SUM(G242:H242)</f>
        <v>75.19</v>
      </c>
      <c r="J242" s="146">
        <f>SUM(I242)</f>
        <v>75.19</v>
      </c>
      <c r="K242" s="141"/>
      <c r="L242" s="8"/>
      <c r="M242" s="9"/>
      <c r="N242" s="9"/>
      <c r="O242" s="71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</row>
    <row r="243" spans="1:31" ht="15.75">
      <c r="A243" s="33"/>
      <c r="B243" s="143"/>
      <c r="C243" s="144" t="s">
        <v>361</v>
      </c>
      <c r="D243" s="147"/>
      <c r="E243" s="143" t="s">
        <v>324</v>
      </c>
      <c r="F243" s="144"/>
      <c r="G243" s="147"/>
      <c r="H243" s="147"/>
      <c r="I243" s="146"/>
      <c r="J243" s="147"/>
      <c r="K243" s="141"/>
      <c r="L243" s="8"/>
      <c r="M243" s="9"/>
      <c r="N243" s="9"/>
      <c r="O243" s="71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</row>
    <row r="244" spans="1:31" ht="15.75">
      <c r="A244" s="33"/>
      <c r="B244" s="143"/>
      <c r="C244" s="144"/>
      <c r="D244" s="144"/>
      <c r="E244" s="162"/>
      <c r="F244" s="144"/>
      <c r="G244" s="177"/>
      <c r="H244" s="144"/>
      <c r="I244" s="146"/>
      <c r="J244" s="147"/>
      <c r="K244" s="141"/>
      <c r="L244" s="8"/>
      <c r="M244" s="9"/>
      <c r="N244" s="9"/>
      <c r="O244" s="71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</row>
    <row r="245" spans="1:31" ht="15.75">
      <c r="A245" s="33"/>
      <c r="B245" s="143"/>
      <c r="C245" s="147" t="s">
        <v>590</v>
      </c>
      <c r="D245" s="147" t="s">
        <v>18</v>
      </c>
      <c r="E245" s="143"/>
      <c r="F245" s="144" t="s">
        <v>584</v>
      </c>
      <c r="G245" s="147">
        <v>75</v>
      </c>
      <c r="H245" s="147">
        <v>0.36</v>
      </c>
      <c r="I245" s="146">
        <f>SUM(G245:H245)</f>
        <v>75.36</v>
      </c>
      <c r="J245" s="146">
        <f>SUM(I245)</f>
        <v>75.36</v>
      </c>
      <c r="K245" s="141"/>
      <c r="L245" s="8"/>
      <c r="M245" s="9"/>
      <c r="N245" s="9"/>
      <c r="O245" s="71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</row>
    <row r="246" spans="1:31" ht="15.75">
      <c r="A246" s="33"/>
      <c r="B246" s="143"/>
      <c r="C246" s="147" t="s">
        <v>591</v>
      </c>
      <c r="D246" s="147"/>
      <c r="E246" s="143" t="s">
        <v>34</v>
      </c>
      <c r="F246" s="147"/>
      <c r="G246" s="147"/>
      <c r="H246" s="147"/>
      <c r="I246" s="146"/>
      <c r="J246" s="147"/>
      <c r="K246" s="141"/>
      <c r="L246" s="8"/>
      <c r="M246" s="9"/>
      <c r="N246" s="9"/>
      <c r="O246" s="71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</row>
    <row r="247" spans="1:31" ht="15.75">
      <c r="A247" s="33"/>
      <c r="B247" s="143"/>
      <c r="C247" s="147"/>
      <c r="D247" s="147"/>
      <c r="E247" s="143"/>
      <c r="F247" s="147"/>
      <c r="G247" s="147"/>
      <c r="H247" s="147"/>
      <c r="I247" s="146"/>
      <c r="J247" s="147"/>
      <c r="K247" s="141"/>
      <c r="L247" s="8"/>
      <c r="M247" s="9"/>
      <c r="N247" s="9"/>
      <c r="O247" s="71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</row>
    <row r="248" spans="1:31" ht="15.75">
      <c r="A248" s="33"/>
      <c r="B248" s="143"/>
      <c r="C248" s="147"/>
      <c r="D248" s="147"/>
      <c r="E248" s="143"/>
      <c r="F248" s="147"/>
      <c r="G248" s="147"/>
      <c r="H248" s="147"/>
      <c r="I248" s="146"/>
      <c r="J248" s="147"/>
      <c r="K248" s="141"/>
      <c r="L248" s="8"/>
      <c r="M248" s="9"/>
      <c r="N248" s="9"/>
      <c r="O248" s="71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</row>
    <row r="249" spans="1:31" ht="15.75">
      <c r="A249" s="33"/>
      <c r="B249" s="143"/>
      <c r="C249" s="147"/>
      <c r="D249" s="147"/>
      <c r="E249" s="143"/>
      <c r="F249" s="147"/>
      <c r="G249" s="147"/>
      <c r="H249" s="147"/>
      <c r="I249" s="146"/>
      <c r="J249" s="147"/>
      <c r="K249" s="141"/>
      <c r="L249" s="8"/>
      <c r="M249" s="9"/>
      <c r="N249" s="9"/>
      <c r="O249" s="71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</row>
    <row r="250" spans="1:31" ht="15.75">
      <c r="A250" s="33"/>
      <c r="B250" s="162"/>
      <c r="C250" s="144"/>
      <c r="D250" s="144"/>
      <c r="E250" s="162"/>
      <c r="F250" s="144"/>
      <c r="G250" s="144"/>
      <c r="H250" s="144"/>
      <c r="I250" s="156"/>
      <c r="J250" s="144"/>
      <c r="K250" s="141"/>
      <c r="L250" s="8"/>
      <c r="M250" s="9"/>
      <c r="N250" s="9"/>
      <c r="O250" s="71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</row>
    <row r="251" spans="1:31" ht="15.75">
      <c r="A251" s="33"/>
      <c r="B251" s="143"/>
      <c r="C251" s="147"/>
      <c r="D251" s="147"/>
      <c r="E251" s="143"/>
      <c r="F251" s="147"/>
      <c r="G251" s="147"/>
      <c r="H251" s="147"/>
      <c r="I251" s="146"/>
      <c r="J251" s="147"/>
      <c r="K251" s="141"/>
      <c r="L251" s="8"/>
      <c r="M251" s="9"/>
      <c r="N251" s="9"/>
      <c r="O251" s="71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</row>
    <row r="252" spans="1:31" ht="15.75">
      <c r="A252" s="33"/>
      <c r="B252" s="143"/>
      <c r="C252" s="147"/>
      <c r="D252" s="147"/>
      <c r="E252" s="143"/>
      <c r="F252" s="147"/>
      <c r="G252" s="147"/>
      <c r="H252" s="147"/>
      <c r="I252" s="146"/>
      <c r="J252" s="147"/>
      <c r="K252" s="141"/>
      <c r="L252" s="8"/>
      <c r="M252" s="9"/>
      <c r="N252" s="9"/>
      <c r="O252" s="71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</row>
    <row r="253" spans="1:31" ht="15.75">
      <c r="A253" s="33"/>
      <c r="B253" s="143"/>
      <c r="C253" s="147"/>
      <c r="D253" s="147"/>
      <c r="E253" s="143"/>
      <c r="F253" s="147"/>
      <c r="G253" s="147"/>
      <c r="H253" s="147"/>
      <c r="I253" s="146"/>
      <c r="J253" s="147"/>
      <c r="K253" s="141"/>
      <c r="L253" s="8"/>
      <c r="M253" s="9"/>
      <c r="N253" s="9"/>
      <c r="O253" s="71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</row>
    <row r="254" spans="1:31" ht="15.75">
      <c r="A254" s="33"/>
      <c r="B254" s="143"/>
      <c r="C254" s="147"/>
      <c r="D254" s="147"/>
      <c r="E254" s="143"/>
      <c r="F254" s="147"/>
      <c r="G254" s="147"/>
      <c r="H254" s="147"/>
      <c r="I254" s="146"/>
      <c r="J254" s="147"/>
      <c r="K254" s="141"/>
      <c r="L254" s="8"/>
      <c r="M254" s="9"/>
      <c r="N254" s="9"/>
      <c r="O254" s="71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</row>
    <row r="255" spans="1:31" ht="15.75">
      <c r="A255" s="33"/>
      <c r="B255" s="143"/>
      <c r="C255" s="147"/>
      <c r="D255" s="147"/>
      <c r="E255" s="143"/>
      <c r="F255" s="147"/>
      <c r="G255" s="147"/>
      <c r="H255" s="147"/>
      <c r="I255" s="146"/>
      <c r="J255" s="147"/>
      <c r="K255" s="141"/>
      <c r="L255" s="8"/>
      <c r="M255" s="9"/>
      <c r="N255" s="9"/>
      <c r="O255" s="71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</row>
    <row r="256" spans="1:31" ht="15.75">
      <c r="A256" s="33"/>
      <c r="B256" s="143"/>
      <c r="C256" s="147"/>
      <c r="D256" s="147"/>
      <c r="E256" s="143"/>
      <c r="F256" s="147"/>
      <c r="G256" s="147"/>
      <c r="H256" s="147"/>
      <c r="I256" s="146"/>
      <c r="J256" s="147"/>
      <c r="K256" s="141"/>
      <c r="L256" s="8"/>
      <c r="M256" s="9"/>
      <c r="N256" s="9"/>
      <c r="O256" s="71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</row>
    <row r="257" spans="1:31" ht="15.75">
      <c r="A257" s="33"/>
      <c r="B257" s="143"/>
      <c r="C257" s="147"/>
      <c r="D257" s="147"/>
      <c r="E257" s="143"/>
      <c r="F257" s="147"/>
      <c r="G257" s="147"/>
      <c r="H257" s="147"/>
      <c r="I257" s="146"/>
      <c r="J257" s="147"/>
      <c r="K257" s="141"/>
      <c r="L257" s="8"/>
      <c r="M257" s="9"/>
      <c r="N257" s="9"/>
      <c r="O257" s="71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</row>
    <row r="258" spans="1:31" ht="15.75">
      <c r="A258" s="33"/>
      <c r="B258" s="143"/>
      <c r="C258" s="147"/>
      <c r="D258" s="147"/>
      <c r="E258" s="143"/>
      <c r="F258" s="147"/>
      <c r="G258" s="147"/>
      <c r="H258" s="147"/>
      <c r="I258" s="146"/>
      <c r="J258" s="147"/>
      <c r="K258" s="141"/>
      <c r="L258" s="8"/>
      <c r="M258" s="9"/>
      <c r="N258" s="9"/>
      <c r="O258" s="71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</row>
    <row r="259" spans="1:31" ht="15.75">
      <c r="A259" s="33"/>
      <c r="B259" s="143"/>
      <c r="C259" s="173"/>
      <c r="D259" s="56"/>
      <c r="E259" s="174"/>
      <c r="F259" s="173"/>
      <c r="G259" s="91"/>
      <c r="H259" s="91"/>
      <c r="I259" s="175"/>
      <c r="J259" s="92"/>
      <c r="K259" s="141"/>
      <c r="L259" s="8"/>
      <c r="M259" s="9"/>
      <c r="N259" s="9"/>
      <c r="O259" s="71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</row>
    <row r="260" spans="1:31" ht="15.75">
      <c r="A260" s="33"/>
      <c r="B260" s="143"/>
      <c r="C260" s="173"/>
      <c r="D260" s="56"/>
      <c r="E260" s="174"/>
      <c r="F260" s="144"/>
      <c r="G260" s="91"/>
      <c r="H260" s="91"/>
      <c r="I260" s="175"/>
      <c r="J260" s="92"/>
      <c r="K260" s="141"/>
      <c r="L260" s="8"/>
      <c r="M260" s="9"/>
      <c r="N260" s="9"/>
      <c r="O260" s="71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</row>
    <row r="261" spans="1:15" ht="15.75">
      <c r="A261" s="139"/>
      <c r="B261" s="100"/>
      <c r="C261" s="165"/>
      <c r="D261" s="166"/>
      <c r="E261" s="167"/>
      <c r="F261" s="102"/>
      <c r="G261" s="168"/>
      <c r="H261" s="168"/>
      <c r="I261" s="169"/>
      <c r="J261" s="170"/>
      <c r="K261" s="171"/>
      <c r="L261" s="159"/>
      <c r="M261" s="113"/>
      <c r="N261" s="113"/>
      <c r="O261" s="114"/>
    </row>
    <row r="262" spans="1:15" ht="15.75">
      <c r="A262" s="33"/>
      <c r="B262" s="13"/>
      <c r="C262" s="10"/>
      <c r="D262" s="10"/>
      <c r="E262" s="13"/>
      <c r="F262" s="11"/>
      <c r="G262" s="10"/>
      <c r="H262" s="10"/>
      <c r="I262" s="84"/>
      <c r="J262" s="40"/>
      <c r="K262" s="119"/>
      <c r="L262" s="108"/>
      <c r="M262" s="9"/>
      <c r="N262" s="9"/>
      <c r="O262" s="71"/>
    </row>
    <row r="263" spans="1:15" ht="15.75">
      <c r="A263" s="33"/>
      <c r="B263" s="13"/>
      <c r="C263" s="11"/>
      <c r="D263" s="11"/>
      <c r="E263" s="17"/>
      <c r="F263" s="11"/>
      <c r="G263" s="10"/>
      <c r="H263" s="10"/>
      <c r="I263" s="84"/>
      <c r="J263" s="40"/>
      <c r="K263" s="119"/>
      <c r="L263" s="108"/>
      <c r="M263" s="9"/>
      <c r="N263" s="9"/>
      <c r="O263" s="71"/>
    </row>
    <row r="264" spans="1:15" ht="15.75">
      <c r="A264" s="33"/>
      <c r="B264" s="13"/>
      <c r="C264" s="11"/>
      <c r="D264" s="11"/>
      <c r="E264" s="17"/>
      <c r="F264" s="11"/>
      <c r="G264" s="10"/>
      <c r="H264" s="10"/>
      <c r="I264" s="84"/>
      <c r="J264" s="40"/>
      <c r="K264" s="119"/>
      <c r="L264" s="108"/>
      <c r="M264" s="9"/>
      <c r="N264" s="9"/>
      <c r="O264" s="71"/>
    </row>
    <row r="265" spans="1:15" ht="15.75">
      <c r="A265" s="33"/>
      <c r="B265" s="13"/>
      <c r="C265" s="11"/>
      <c r="D265" s="11"/>
      <c r="E265" s="17"/>
      <c r="F265" s="11"/>
      <c r="G265" s="10"/>
      <c r="H265" s="10"/>
      <c r="I265" s="84"/>
      <c r="J265" s="40"/>
      <c r="K265" s="119"/>
      <c r="L265" s="108"/>
      <c r="M265" s="9"/>
      <c r="N265" s="9"/>
      <c r="O265" s="71"/>
    </row>
    <row r="266" spans="1:15" ht="15.75">
      <c r="A266" s="33"/>
      <c r="B266" s="13"/>
      <c r="C266" s="11"/>
      <c r="D266" s="10"/>
      <c r="E266" s="13"/>
      <c r="F266" s="11"/>
      <c r="G266" s="10"/>
      <c r="H266" s="10"/>
      <c r="I266" s="84"/>
      <c r="J266" s="40"/>
      <c r="K266" s="119"/>
      <c r="L266" s="108"/>
      <c r="M266" s="9"/>
      <c r="N266" s="9"/>
      <c r="O266" s="71"/>
    </row>
    <row r="267" spans="1:15" ht="15.75">
      <c r="A267" s="33"/>
      <c r="B267" s="13"/>
      <c r="C267" s="11"/>
      <c r="D267" s="10"/>
      <c r="E267" s="13"/>
      <c r="F267" s="90"/>
      <c r="G267" s="10"/>
      <c r="H267" s="10"/>
      <c r="I267" s="84"/>
      <c r="J267" s="40"/>
      <c r="K267" s="119"/>
      <c r="L267" s="108"/>
      <c r="M267" s="9"/>
      <c r="N267" s="9"/>
      <c r="O267" s="71"/>
    </row>
    <row r="268" spans="1:15" ht="15.75">
      <c r="A268" s="33"/>
      <c r="B268" s="13"/>
      <c r="C268" s="11"/>
      <c r="D268" s="10"/>
      <c r="E268" s="13"/>
      <c r="F268" s="18"/>
      <c r="G268" s="10"/>
      <c r="H268" s="10"/>
      <c r="I268" s="84"/>
      <c r="J268" s="40"/>
      <c r="K268" s="119"/>
      <c r="L268" s="108"/>
      <c r="M268" s="9"/>
      <c r="N268" s="9"/>
      <c r="O268" s="71"/>
    </row>
    <row r="269" spans="1:15" ht="15.75">
      <c r="A269" s="33"/>
      <c r="B269" s="13"/>
      <c r="C269" s="57"/>
      <c r="D269" s="56"/>
      <c r="E269" s="62"/>
      <c r="F269" s="11"/>
      <c r="G269" s="59"/>
      <c r="H269" s="59"/>
      <c r="I269" s="60"/>
      <c r="J269" s="116"/>
      <c r="K269" s="119"/>
      <c r="L269" s="108"/>
      <c r="M269" s="9"/>
      <c r="N269" s="9"/>
      <c r="O269" s="71"/>
    </row>
    <row r="270" spans="1:15" ht="15.75">
      <c r="A270" s="33"/>
      <c r="B270" s="13"/>
      <c r="C270" s="10"/>
      <c r="D270" s="10"/>
      <c r="E270" s="13"/>
      <c r="F270" s="11"/>
      <c r="G270" s="10"/>
      <c r="H270" s="10"/>
      <c r="I270" s="84"/>
      <c r="J270" s="40"/>
      <c r="K270" s="119"/>
      <c r="L270" s="108"/>
      <c r="M270" s="9"/>
      <c r="N270" s="9"/>
      <c r="O270" s="71"/>
    </row>
    <row r="271" spans="1:15" ht="15.75">
      <c r="A271" s="33"/>
      <c r="B271" s="13"/>
      <c r="C271" s="11"/>
      <c r="D271" s="10"/>
      <c r="E271" s="13"/>
      <c r="F271" s="11"/>
      <c r="G271" s="10"/>
      <c r="H271" s="10"/>
      <c r="I271" s="84"/>
      <c r="J271" s="40"/>
      <c r="K271" s="119"/>
      <c r="L271" s="108"/>
      <c r="M271" s="9"/>
      <c r="N271" s="9"/>
      <c r="O271" s="71"/>
    </row>
    <row r="272" spans="1:15" ht="15.75">
      <c r="A272" s="33"/>
      <c r="B272" s="13"/>
      <c r="C272" s="11"/>
      <c r="D272" s="10"/>
      <c r="E272" s="13"/>
      <c r="F272" s="11"/>
      <c r="G272" s="10"/>
      <c r="H272" s="10"/>
      <c r="I272" s="84"/>
      <c r="J272" s="40"/>
      <c r="K272" s="119"/>
      <c r="L272" s="108"/>
      <c r="M272" s="9"/>
      <c r="N272" s="9"/>
      <c r="O272" s="71"/>
    </row>
    <row r="273" spans="1:15" ht="15.75">
      <c r="A273" s="33"/>
      <c r="B273" s="13"/>
      <c r="C273" s="18"/>
      <c r="D273" s="11"/>
      <c r="E273" s="17"/>
      <c r="F273" s="11"/>
      <c r="G273" s="19"/>
      <c r="H273" s="11"/>
      <c r="I273" s="84"/>
      <c r="J273" s="40"/>
      <c r="K273" s="119"/>
      <c r="L273" s="108"/>
      <c r="M273" s="9"/>
      <c r="N273" s="9"/>
      <c r="O273" s="71"/>
    </row>
    <row r="274" spans="1:15" ht="15.75">
      <c r="A274" s="33"/>
      <c r="B274" s="13"/>
      <c r="C274" s="10"/>
      <c r="D274" s="10"/>
      <c r="E274" s="13"/>
      <c r="F274" s="11"/>
      <c r="G274" s="10"/>
      <c r="H274" s="10"/>
      <c r="I274" s="84"/>
      <c r="J274" s="40"/>
      <c r="K274" s="119"/>
      <c r="L274" s="108"/>
      <c r="M274" s="9"/>
      <c r="N274" s="9"/>
      <c r="O274" s="71"/>
    </row>
    <row r="275" spans="1:15" ht="15.75">
      <c r="A275" s="33"/>
      <c r="B275" s="13"/>
      <c r="C275" s="11"/>
      <c r="D275" s="10"/>
      <c r="E275" s="13"/>
      <c r="F275" s="11"/>
      <c r="G275" s="10"/>
      <c r="H275" s="10"/>
      <c r="I275" s="84"/>
      <c r="J275" s="40"/>
      <c r="K275" s="119"/>
      <c r="L275" s="108"/>
      <c r="M275" s="9"/>
      <c r="N275" s="9"/>
      <c r="O275" s="71"/>
    </row>
    <row r="276" spans="1:15" ht="15.75">
      <c r="A276" s="33"/>
      <c r="B276" s="13"/>
      <c r="C276" s="11"/>
      <c r="D276" s="10"/>
      <c r="E276" s="13"/>
      <c r="F276" s="11"/>
      <c r="G276" s="10"/>
      <c r="H276" s="10"/>
      <c r="I276" s="84"/>
      <c r="J276" s="40"/>
      <c r="K276" s="119"/>
      <c r="L276" s="108"/>
      <c r="M276" s="9"/>
      <c r="N276" s="9"/>
      <c r="O276" s="71"/>
    </row>
    <row r="277" spans="1:15" ht="15.75">
      <c r="A277" s="33"/>
      <c r="B277" s="13"/>
      <c r="C277" s="57"/>
      <c r="D277" s="56"/>
      <c r="E277" s="62"/>
      <c r="F277" s="11"/>
      <c r="G277" s="59"/>
      <c r="H277" s="59"/>
      <c r="I277" s="60"/>
      <c r="J277" s="116"/>
      <c r="K277" s="119"/>
      <c r="L277" s="108"/>
      <c r="M277" s="9"/>
      <c r="N277" s="9"/>
      <c r="O277" s="71"/>
    </row>
    <row r="278" spans="1:15" ht="15.75">
      <c r="A278" s="33"/>
      <c r="B278" s="13"/>
      <c r="C278" s="11"/>
      <c r="D278" s="10"/>
      <c r="E278" s="13"/>
      <c r="F278" s="11"/>
      <c r="G278" s="10"/>
      <c r="H278" s="10"/>
      <c r="I278" s="84"/>
      <c r="J278" s="40"/>
      <c r="K278" s="119"/>
      <c r="L278" s="108"/>
      <c r="M278" s="9"/>
      <c r="N278" s="9"/>
      <c r="O278" s="71"/>
    </row>
    <row r="279" spans="1:15" ht="15.75">
      <c r="A279" s="33"/>
      <c r="B279" s="13"/>
      <c r="C279" s="11"/>
      <c r="D279" s="10"/>
      <c r="E279" s="13"/>
      <c r="F279" s="11"/>
      <c r="G279" s="10"/>
      <c r="H279" s="10"/>
      <c r="I279" s="84"/>
      <c r="J279" s="40"/>
      <c r="K279" s="119"/>
      <c r="L279" s="108"/>
      <c r="M279" s="9"/>
      <c r="N279" s="9"/>
      <c r="O279" s="71"/>
    </row>
    <row r="280" spans="1:15" ht="15.75">
      <c r="A280" s="33"/>
      <c r="B280" s="13"/>
      <c r="C280" s="11"/>
      <c r="D280" s="10"/>
      <c r="E280" s="13"/>
      <c r="F280" s="11"/>
      <c r="G280" s="10"/>
      <c r="H280" s="10"/>
      <c r="I280" s="84"/>
      <c r="J280" s="40"/>
      <c r="K280" s="119"/>
      <c r="L280" s="108"/>
      <c r="M280" s="9"/>
      <c r="N280" s="9"/>
      <c r="O280" s="71"/>
    </row>
    <row r="281" spans="1:15" ht="15.75">
      <c r="A281" s="33"/>
      <c r="B281" s="13"/>
      <c r="C281" s="11"/>
      <c r="D281" s="10"/>
      <c r="E281" s="13"/>
      <c r="F281" s="11"/>
      <c r="G281" s="10"/>
      <c r="H281" s="10"/>
      <c r="I281" s="84"/>
      <c r="J281" s="40"/>
      <c r="K281" s="119"/>
      <c r="L281" s="108"/>
      <c r="M281" s="9"/>
      <c r="N281" s="9"/>
      <c r="O281" s="71"/>
    </row>
    <row r="282" spans="1:15" ht="15.75">
      <c r="A282" s="33"/>
      <c r="B282" s="13"/>
      <c r="C282" s="11"/>
      <c r="D282" s="10"/>
      <c r="E282" s="13"/>
      <c r="F282" s="11"/>
      <c r="G282" s="10"/>
      <c r="H282" s="10"/>
      <c r="I282" s="84"/>
      <c r="J282" s="40"/>
      <c r="K282" s="119"/>
      <c r="L282" s="108"/>
      <c r="M282" s="9"/>
      <c r="N282" s="9"/>
      <c r="O282" s="71"/>
    </row>
    <row r="283" spans="1:15" ht="15.75">
      <c r="A283" s="33"/>
      <c r="B283" s="13"/>
      <c r="C283" s="11"/>
      <c r="D283" s="10"/>
      <c r="E283" s="13"/>
      <c r="F283" s="11"/>
      <c r="G283" s="10"/>
      <c r="H283" s="10"/>
      <c r="I283" s="84"/>
      <c r="J283" s="40"/>
      <c r="K283" s="119"/>
      <c r="L283" s="108"/>
      <c r="M283" s="9"/>
      <c r="N283" s="9"/>
      <c r="O283" s="71"/>
    </row>
    <row r="284" spans="1:15" ht="15.75">
      <c r="A284" s="33"/>
      <c r="B284" s="13"/>
      <c r="C284" s="11"/>
      <c r="D284" s="10"/>
      <c r="E284" s="13"/>
      <c r="F284" s="11"/>
      <c r="G284" s="10"/>
      <c r="H284" s="10"/>
      <c r="I284" s="84"/>
      <c r="J284" s="40"/>
      <c r="K284" s="119"/>
      <c r="L284" s="108"/>
      <c r="M284" s="9"/>
      <c r="N284" s="9"/>
      <c r="O284" s="71"/>
    </row>
    <row r="285" spans="1:19" s="61" customFormat="1" ht="15.75">
      <c r="A285" s="56"/>
      <c r="B285" s="56"/>
      <c r="C285" s="57"/>
      <c r="D285" s="56"/>
      <c r="E285" s="58"/>
      <c r="F285" s="57"/>
      <c r="G285" s="59"/>
      <c r="H285" s="59"/>
      <c r="I285" s="60"/>
      <c r="J285" s="116"/>
      <c r="K285" s="119"/>
      <c r="L285" s="117"/>
      <c r="M285" s="91"/>
      <c r="N285" s="91"/>
      <c r="O285" s="92"/>
      <c r="S285" s="130"/>
    </row>
    <row r="286" spans="1:19" s="61" customFormat="1" ht="15.75">
      <c r="A286" s="56"/>
      <c r="B286" s="13"/>
      <c r="C286" s="11"/>
      <c r="D286" s="10"/>
      <c r="E286" s="13"/>
      <c r="F286" s="11"/>
      <c r="G286" s="10"/>
      <c r="H286" s="10"/>
      <c r="I286" s="84"/>
      <c r="J286" s="40"/>
      <c r="K286" s="119"/>
      <c r="L286" s="117"/>
      <c r="M286" s="91"/>
      <c r="N286" s="91"/>
      <c r="O286" s="92"/>
      <c r="S286" s="130"/>
    </row>
    <row r="287" spans="1:19" s="61" customFormat="1" ht="15.75">
      <c r="A287" s="56"/>
      <c r="B287" s="13"/>
      <c r="C287" s="11"/>
      <c r="D287" s="10"/>
      <c r="E287" s="13"/>
      <c r="F287" s="11"/>
      <c r="G287" s="10"/>
      <c r="H287" s="10"/>
      <c r="I287" s="84"/>
      <c r="J287" s="40"/>
      <c r="K287" s="119"/>
      <c r="L287" s="117"/>
      <c r="M287" s="91"/>
      <c r="N287" s="91"/>
      <c r="O287" s="92"/>
      <c r="S287" s="130"/>
    </row>
    <row r="288" spans="1:19" s="61" customFormat="1" ht="15.75">
      <c r="A288" s="56"/>
      <c r="B288" s="17"/>
      <c r="C288" s="11"/>
      <c r="D288" s="11"/>
      <c r="E288" s="17"/>
      <c r="F288" s="11"/>
      <c r="G288" s="11"/>
      <c r="H288" s="11"/>
      <c r="I288" s="86"/>
      <c r="J288" s="47"/>
      <c r="K288" s="119"/>
      <c r="L288" s="117"/>
      <c r="M288" s="91"/>
      <c r="N288" s="91"/>
      <c r="O288" s="92"/>
      <c r="S288" s="130"/>
    </row>
    <row r="289" spans="1:19" s="61" customFormat="1" ht="15.75">
      <c r="A289" s="56"/>
      <c r="B289" s="13"/>
      <c r="C289" s="37"/>
      <c r="D289" s="10"/>
      <c r="E289" s="13"/>
      <c r="F289" s="11"/>
      <c r="G289" s="10"/>
      <c r="H289" s="10"/>
      <c r="I289" s="84"/>
      <c r="J289" s="40"/>
      <c r="K289" s="119"/>
      <c r="L289" s="117"/>
      <c r="M289" s="91"/>
      <c r="N289" s="91"/>
      <c r="O289" s="92"/>
      <c r="S289" s="130"/>
    </row>
    <row r="290" spans="1:19" s="61" customFormat="1" ht="15.75">
      <c r="A290" s="56"/>
      <c r="B290" s="13"/>
      <c r="C290" s="37"/>
      <c r="D290" s="10"/>
      <c r="E290" s="13"/>
      <c r="F290" s="11"/>
      <c r="G290" s="10"/>
      <c r="H290" s="10"/>
      <c r="I290" s="84"/>
      <c r="J290" s="40"/>
      <c r="K290" s="119"/>
      <c r="L290" s="117"/>
      <c r="M290" s="91"/>
      <c r="N290" s="91"/>
      <c r="O290" s="92"/>
      <c r="S290" s="130"/>
    </row>
    <row r="291" spans="1:19" s="61" customFormat="1" ht="15.75">
      <c r="A291" s="56"/>
      <c r="B291" s="13"/>
      <c r="C291" s="10"/>
      <c r="D291" s="10"/>
      <c r="E291" s="13"/>
      <c r="F291" s="10"/>
      <c r="G291" s="10"/>
      <c r="H291" s="10"/>
      <c r="I291" s="84"/>
      <c r="J291" s="40"/>
      <c r="K291" s="119"/>
      <c r="L291" s="117"/>
      <c r="M291" s="91"/>
      <c r="N291" s="91"/>
      <c r="O291" s="92"/>
      <c r="S291" s="130"/>
    </row>
    <row r="292" spans="1:19" s="61" customFormat="1" ht="15.75">
      <c r="A292" s="56"/>
      <c r="B292" s="13"/>
      <c r="C292" s="37"/>
      <c r="D292" s="10"/>
      <c r="E292" s="13"/>
      <c r="F292" s="11"/>
      <c r="G292" s="10"/>
      <c r="H292" s="10"/>
      <c r="I292" s="84"/>
      <c r="J292" s="40"/>
      <c r="K292" s="119"/>
      <c r="L292" s="117"/>
      <c r="M292" s="91"/>
      <c r="N292" s="91"/>
      <c r="O292" s="92"/>
      <c r="S292" s="130"/>
    </row>
    <row r="293" spans="1:19" s="61" customFormat="1" ht="15.75">
      <c r="A293" s="56"/>
      <c r="B293" s="13"/>
      <c r="C293" s="11"/>
      <c r="D293" s="10"/>
      <c r="E293" s="13"/>
      <c r="F293" s="11"/>
      <c r="G293" s="10"/>
      <c r="H293" s="10"/>
      <c r="I293" s="84"/>
      <c r="J293" s="40"/>
      <c r="K293" s="119"/>
      <c r="L293" s="117"/>
      <c r="M293" s="91"/>
      <c r="N293" s="91"/>
      <c r="O293" s="92"/>
      <c r="S293" s="130"/>
    </row>
    <row r="294" spans="1:19" s="61" customFormat="1" ht="15.75">
      <c r="A294" s="56"/>
      <c r="B294" s="13"/>
      <c r="C294" s="11"/>
      <c r="D294" s="10"/>
      <c r="E294" s="13"/>
      <c r="F294" s="11"/>
      <c r="G294" s="10"/>
      <c r="H294" s="10"/>
      <c r="I294" s="84"/>
      <c r="J294" s="40"/>
      <c r="K294" s="119"/>
      <c r="L294" s="117"/>
      <c r="M294" s="91"/>
      <c r="N294" s="91"/>
      <c r="O294" s="92"/>
      <c r="S294" s="130"/>
    </row>
    <row r="295" spans="1:19" s="61" customFormat="1" ht="15.75">
      <c r="A295" s="56"/>
      <c r="B295" s="13"/>
      <c r="C295" s="37"/>
      <c r="D295" s="10"/>
      <c r="E295" s="13"/>
      <c r="F295" s="11"/>
      <c r="G295" s="10"/>
      <c r="H295" s="10"/>
      <c r="I295" s="84"/>
      <c r="J295" s="40"/>
      <c r="K295" s="119"/>
      <c r="L295" s="117"/>
      <c r="M295" s="91"/>
      <c r="N295" s="91"/>
      <c r="O295" s="92"/>
      <c r="S295" s="130"/>
    </row>
    <row r="296" spans="1:19" s="61" customFormat="1" ht="15.75">
      <c r="A296" s="56"/>
      <c r="B296" s="13"/>
      <c r="C296" s="11"/>
      <c r="D296" s="10"/>
      <c r="E296" s="13"/>
      <c r="F296" s="11"/>
      <c r="G296" s="10"/>
      <c r="H296" s="10"/>
      <c r="I296" s="84"/>
      <c r="J296" s="40"/>
      <c r="K296" s="119"/>
      <c r="L296" s="117"/>
      <c r="M296" s="91"/>
      <c r="N296" s="91"/>
      <c r="O296" s="92"/>
      <c r="S296" s="130"/>
    </row>
    <row r="297" spans="1:19" s="61" customFormat="1" ht="15.75">
      <c r="A297" s="56"/>
      <c r="B297" s="13"/>
      <c r="C297" s="11"/>
      <c r="D297" s="10"/>
      <c r="E297" s="13"/>
      <c r="F297" s="11"/>
      <c r="G297" s="10"/>
      <c r="H297" s="10"/>
      <c r="I297" s="84"/>
      <c r="J297" s="40"/>
      <c r="K297" s="119"/>
      <c r="L297" s="117"/>
      <c r="M297" s="91"/>
      <c r="N297" s="91"/>
      <c r="O297" s="92"/>
      <c r="S297" s="130"/>
    </row>
    <row r="298" spans="1:19" s="61" customFormat="1" ht="15.75">
      <c r="A298" s="56"/>
      <c r="B298" s="13"/>
      <c r="C298" s="37"/>
      <c r="D298" s="10"/>
      <c r="E298" s="13"/>
      <c r="F298" s="21"/>
      <c r="G298" s="10"/>
      <c r="H298" s="10"/>
      <c r="I298" s="84"/>
      <c r="J298" s="40"/>
      <c r="K298" s="119"/>
      <c r="L298" s="117"/>
      <c r="M298" s="91"/>
      <c r="N298" s="91"/>
      <c r="O298" s="92"/>
      <c r="S298" s="130"/>
    </row>
    <row r="299" spans="1:19" s="61" customFormat="1" ht="15.75">
      <c r="A299" s="56"/>
      <c r="B299" s="13"/>
      <c r="C299" s="37"/>
      <c r="D299" s="10"/>
      <c r="E299" s="13"/>
      <c r="F299" s="93"/>
      <c r="G299" s="10"/>
      <c r="H299" s="10"/>
      <c r="I299" s="84"/>
      <c r="J299" s="40"/>
      <c r="K299" s="119"/>
      <c r="L299" s="117"/>
      <c r="M299" s="91"/>
      <c r="N299" s="91"/>
      <c r="O299" s="92"/>
      <c r="S299" s="130"/>
    </row>
    <row r="300" spans="1:19" s="61" customFormat="1" ht="15.75">
      <c r="A300" s="56"/>
      <c r="B300" s="13"/>
      <c r="C300" s="10"/>
      <c r="D300" s="10"/>
      <c r="E300" s="13"/>
      <c r="F300" s="10"/>
      <c r="G300" s="10"/>
      <c r="H300" s="10"/>
      <c r="I300" s="84"/>
      <c r="J300" s="40"/>
      <c r="K300" s="119"/>
      <c r="L300" s="117"/>
      <c r="M300" s="91"/>
      <c r="N300" s="91"/>
      <c r="O300" s="92"/>
      <c r="S300" s="130"/>
    </row>
    <row r="301" spans="1:19" s="61" customFormat="1" ht="15.75">
      <c r="A301" s="56"/>
      <c r="B301" s="13"/>
      <c r="C301" s="37"/>
      <c r="D301" s="10"/>
      <c r="E301" s="13"/>
      <c r="F301" s="18"/>
      <c r="G301" s="10"/>
      <c r="H301" s="10"/>
      <c r="I301" s="84"/>
      <c r="J301" s="40"/>
      <c r="K301" s="119"/>
      <c r="L301" s="117"/>
      <c r="M301" s="91"/>
      <c r="N301" s="91"/>
      <c r="O301" s="92"/>
      <c r="S301" s="130"/>
    </row>
    <row r="302" spans="1:19" s="61" customFormat="1" ht="15.75">
      <c r="A302" s="56"/>
      <c r="B302" s="13"/>
      <c r="C302" s="11"/>
      <c r="D302" s="10"/>
      <c r="E302" s="13"/>
      <c r="F302" s="90"/>
      <c r="G302" s="10"/>
      <c r="H302" s="10"/>
      <c r="I302" s="84"/>
      <c r="J302" s="40"/>
      <c r="K302" s="119"/>
      <c r="L302" s="117"/>
      <c r="M302" s="91"/>
      <c r="N302" s="91"/>
      <c r="O302" s="92"/>
      <c r="S302" s="130"/>
    </row>
    <row r="303" spans="1:19" s="61" customFormat="1" ht="15.75">
      <c r="A303" s="56"/>
      <c r="B303" s="13"/>
      <c r="C303" s="11"/>
      <c r="D303" s="10"/>
      <c r="E303" s="13"/>
      <c r="F303" s="18"/>
      <c r="G303" s="10"/>
      <c r="H303" s="10"/>
      <c r="I303" s="84"/>
      <c r="J303" s="40"/>
      <c r="K303" s="119"/>
      <c r="L303" s="117"/>
      <c r="M303" s="91"/>
      <c r="N303" s="91"/>
      <c r="O303" s="92"/>
      <c r="S303" s="130"/>
    </row>
    <row r="304" spans="1:19" s="61" customFormat="1" ht="15.75">
      <c r="A304" s="56"/>
      <c r="B304" s="13"/>
      <c r="C304" s="37"/>
      <c r="D304" s="10"/>
      <c r="E304" s="13"/>
      <c r="F304" s="18"/>
      <c r="G304" s="10"/>
      <c r="H304" s="10"/>
      <c r="I304" s="84"/>
      <c r="J304" s="40"/>
      <c r="K304" s="119"/>
      <c r="L304" s="117"/>
      <c r="M304" s="91"/>
      <c r="N304" s="91"/>
      <c r="O304" s="92"/>
      <c r="S304" s="130"/>
    </row>
    <row r="305" spans="1:19" s="61" customFormat="1" ht="15.75">
      <c r="A305" s="56"/>
      <c r="B305" s="13"/>
      <c r="C305" s="11"/>
      <c r="D305" s="10"/>
      <c r="E305" s="13"/>
      <c r="F305" s="18"/>
      <c r="G305" s="10"/>
      <c r="H305" s="10"/>
      <c r="I305" s="84"/>
      <c r="J305" s="40"/>
      <c r="K305" s="119"/>
      <c r="L305" s="117"/>
      <c r="M305" s="91"/>
      <c r="N305" s="91"/>
      <c r="O305" s="92"/>
      <c r="S305" s="130"/>
    </row>
    <row r="306" spans="1:15" ht="15.75">
      <c r="A306" s="33"/>
      <c r="B306" s="13"/>
      <c r="C306" s="11"/>
      <c r="D306" s="10"/>
      <c r="E306" s="13"/>
      <c r="F306" s="11"/>
      <c r="G306" s="10"/>
      <c r="H306" s="10"/>
      <c r="I306" s="84"/>
      <c r="J306" s="40"/>
      <c r="K306" s="119"/>
      <c r="L306" s="108"/>
      <c r="M306" s="9"/>
      <c r="N306" s="9"/>
      <c r="O306" s="71"/>
    </row>
    <row r="307" spans="1:15" ht="15.75">
      <c r="A307" s="33"/>
      <c r="B307" s="13"/>
      <c r="C307" s="11"/>
      <c r="D307" s="10"/>
      <c r="E307" s="13"/>
      <c r="F307" s="11"/>
      <c r="G307" s="10"/>
      <c r="H307" s="10"/>
      <c r="I307" s="84"/>
      <c r="J307" s="40"/>
      <c r="K307" s="119"/>
      <c r="L307" s="108"/>
      <c r="M307" s="9"/>
      <c r="N307" s="9"/>
      <c r="O307" s="71"/>
    </row>
    <row r="308" spans="1:15" ht="15.75">
      <c r="A308" s="33"/>
      <c r="B308" s="13"/>
      <c r="C308" s="11"/>
      <c r="D308" s="10"/>
      <c r="E308" s="13"/>
      <c r="F308" s="11"/>
      <c r="G308" s="10"/>
      <c r="H308" s="10"/>
      <c r="I308" s="84"/>
      <c r="J308" s="40"/>
      <c r="K308" s="119"/>
      <c r="L308" s="108"/>
      <c r="M308" s="9"/>
      <c r="N308" s="9"/>
      <c r="O308" s="71"/>
    </row>
    <row r="309" spans="1:15" ht="15.75">
      <c r="A309" s="33"/>
      <c r="B309" s="13"/>
      <c r="C309" s="11"/>
      <c r="D309" s="10"/>
      <c r="E309" s="13"/>
      <c r="F309" s="11"/>
      <c r="G309" s="10"/>
      <c r="H309" s="10"/>
      <c r="I309" s="84"/>
      <c r="J309" s="40"/>
      <c r="K309" s="119"/>
      <c r="L309" s="108"/>
      <c r="M309" s="9"/>
      <c r="N309" s="9"/>
      <c r="O309" s="71"/>
    </row>
    <row r="310" spans="1:15" ht="15.75">
      <c r="A310" s="33"/>
      <c r="B310" s="13"/>
      <c r="C310" s="11"/>
      <c r="D310" s="10"/>
      <c r="E310" s="13"/>
      <c r="F310" s="11"/>
      <c r="G310" s="10"/>
      <c r="H310" s="10"/>
      <c r="I310" s="84"/>
      <c r="J310" s="40"/>
      <c r="K310" s="119"/>
      <c r="L310" s="108"/>
      <c r="M310" s="9"/>
      <c r="N310" s="9"/>
      <c r="O310" s="71"/>
    </row>
    <row r="311" spans="1:15" ht="15.75">
      <c r="A311" s="33"/>
      <c r="B311" s="13"/>
      <c r="C311" s="11"/>
      <c r="D311" s="10"/>
      <c r="E311" s="13"/>
      <c r="F311" s="11"/>
      <c r="G311" s="10"/>
      <c r="H311" s="10"/>
      <c r="I311" s="84"/>
      <c r="J311" s="40"/>
      <c r="K311" s="119"/>
      <c r="L311" s="108"/>
      <c r="M311" s="9"/>
      <c r="N311" s="9"/>
      <c r="O311" s="71"/>
    </row>
    <row r="312" spans="1:15" ht="15.75">
      <c r="A312" s="33"/>
      <c r="B312" s="13"/>
      <c r="C312" s="11"/>
      <c r="D312" s="10"/>
      <c r="E312" s="13"/>
      <c r="F312" s="11"/>
      <c r="G312" s="10"/>
      <c r="H312" s="10"/>
      <c r="I312" s="84"/>
      <c r="J312" s="40"/>
      <c r="K312" s="119"/>
      <c r="L312" s="108"/>
      <c r="M312" s="9"/>
      <c r="N312" s="9"/>
      <c r="O312" s="71"/>
    </row>
    <row r="313" spans="1:15" ht="15.75">
      <c r="A313" s="33"/>
      <c r="B313" s="13"/>
      <c r="C313" s="10"/>
      <c r="D313" s="10"/>
      <c r="E313" s="13"/>
      <c r="F313" s="11"/>
      <c r="G313" s="10"/>
      <c r="H313" s="10"/>
      <c r="I313" s="84"/>
      <c r="J313" s="40"/>
      <c r="K313" s="119"/>
      <c r="L313" s="108"/>
      <c r="M313" s="9"/>
      <c r="N313" s="9"/>
      <c r="O313" s="71"/>
    </row>
    <row r="314" spans="1:15" ht="15.75">
      <c r="A314" s="33"/>
      <c r="B314" s="13"/>
      <c r="C314" s="11"/>
      <c r="D314" s="10"/>
      <c r="E314" s="13"/>
      <c r="F314" s="18"/>
      <c r="G314" s="10"/>
      <c r="H314" s="10"/>
      <c r="I314" s="84"/>
      <c r="J314" s="40"/>
      <c r="K314" s="119"/>
      <c r="L314" s="108"/>
      <c r="M314" s="9"/>
      <c r="N314" s="9"/>
      <c r="O314" s="71"/>
    </row>
    <row r="315" spans="1:15" ht="15.75">
      <c r="A315" s="33"/>
      <c r="B315" s="13"/>
      <c r="C315" s="10"/>
      <c r="D315" s="10"/>
      <c r="E315" s="13"/>
      <c r="F315" s="10"/>
      <c r="G315" s="10"/>
      <c r="H315" s="10"/>
      <c r="I315" s="84"/>
      <c r="J315" s="40"/>
      <c r="K315" s="119"/>
      <c r="L315" s="108"/>
      <c r="M315" s="9"/>
      <c r="N315" s="9"/>
      <c r="O315" s="71"/>
    </row>
    <row r="316" spans="1:15" ht="15.75">
      <c r="A316" s="33"/>
      <c r="B316" s="13"/>
      <c r="C316" s="11"/>
      <c r="D316" s="10"/>
      <c r="E316" s="13"/>
      <c r="F316" s="11"/>
      <c r="G316" s="10"/>
      <c r="H316" s="10"/>
      <c r="I316" s="84"/>
      <c r="J316" s="40"/>
      <c r="K316" s="119"/>
      <c r="L316" s="108"/>
      <c r="M316" s="9"/>
      <c r="N316" s="9"/>
      <c r="O316" s="71"/>
    </row>
    <row r="317" spans="1:15" ht="15.75">
      <c r="A317" s="33"/>
      <c r="B317" s="13"/>
      <c r="C317" s="11"/>
      <c r="D317" s="10"/>
      <c r="E317" s="13"/>
      <c r="F317" s="11"/>
      <c r="G317" s="10"/>
      <c r="H317" s="10"/>
      <c r="I317" s="84"/>
      <c r="J317" s="40"/>
      <c r="K317" s="119"/>
      <c r="L317" s="108"/>
      <c r="M317" s="9"/>
      <c r="N317" s="9"/>
      <c r="O317" s="71"/>
    </row>
    <row r="318" spans="1:15" ht="15.75">
      <c r="A318" s="33"/>
      <c r="B318" s="13"/>
      <c r="C318" s="11"/>
      <c r="D318" s="10"/>
      <c r="E318" s="13"/>
      <c r="F318" s="11"/>
      <c r="G318" s="10"/>
      <c r="H318" s="10"/>
      <c r="I318" s="84"/>
      <c r="J318" s="40"/>
      <c r="K318" s="119"/>
      <c r="L318" s="108"/>
      <c r="M318" s="9"/>
      <c r="N318" s="9"/>
      <c r="O318" s="71"/>
    </row>
    <row r="319" spans="1:15" ht="15.75">
      <c r="A319" s="33"/>
      <c r="B319" s="13"/>
      <c r="C319" s="11"/>
      <c r="D319" s="10"/>
      <c r="E319" s="13"/>
      <c r="F319" s="11"/>
      <c r="G319" s="10"/>
      <c r="H319" s="10"/>
      <c r="I319" s="84"/>
      <c r="J319" s="40"/>
      <c r="K319" s="119"/>
      <c r="L319" s="108"/>
      <c r="M319" s="9"/>
      <c r="N319" s="9"/>
      <c r="O319" s="71"/>
    </row>
    <row r="320" spans="1:15" ht="15.75">
      <c r="A320" s="33"/>
      <c r="B320" s="13"/>
      <c r="C320" s="10"/>
      <c r="D320" s="10"/>
      <c r="E320" s="13"/>
      <c r="F320" s="11"/>
      <c r="G320" s="10"/>
      <c r="H320" s="10"/>
      <c r="I320" s="84"/>
      <c r="J320" s="40"/>
      <c r="K320" s="119"/>
      <c r="L320" s="108"/>
      <c r="M320" s="9"/>
      <c r="N320" s="9"/>
      <c r="O320" s="71"/>
    </row>
    <row r="321" spans="1:15" ht="15.75">
      <c r="A321" s="33"/>
      <c r="B321" s="13"/>
      <c r="C321" s="11"/>
      <c r="D321" s="10"/>
      <c r="E321" s="13"/>
      <c r="F321" s="11"/>
      <c r="G321" s="10"/>
      <c r="H321" s="10"/>
      <c r="I321" s="84"/>
      <c r="J321" s="40"/>
      <c r="K321" s="119"/>
      <c r="L321" s="108"/>
      <c r="M321" s="9"/>
      <c r="N321" s="9"/>
      <c r="O321" s="71"/>
    </row>
    <row r="322" spans="1:15" ht="15.75">
      <c r="A322" s="33"/>
      <c r="B322" s="13"/>
      <c r="C322" s="11"/>
      <c r="D322" s="10"/>
      <c r="E322" s="13"/>
      <c r="F322" s="11"/>
      <c r="G322" s="38"/>
      <c r="H322" s="38"/>
      <c r="I322" s="97"/>
      <c r="J322" s="40"/>
      <c r="K322" s="119"/>
      <c r="L322" s="108"/>
      <c r="M322" s="9"/>
      <c r="N322" s="9"/>
      <c r="O322" s="71"/>
    </row>
    <row r="323" spans="1:15" ht="15.75">
      <c r="A323" s="33"/>
      <c r="B323" s="13"/>
      <c r="C323" s="11"/>
      <c r="D323" s="10"/>
      <c r="E323" s="13"/>
      <c r="F323" s="11"/>
      <c r="G323" s="10"/>
      <c r="H323" s="10"/>
      <c r="I323" s="84"/>
      <c r="J323" s="40"/>
      <c r="K323" s="119"/>
      <c r="L323" s="108"/>
      <c r="M323" s="9"/>
      <c r="N323" s="9"/>
      <c r="O323" s="71"/>
    </row>
    <row r="324" spans="1:15" ht="15.75">
      <c r="A324" s="33"/>
      <c r="B324" s="13"/>
      <c r="C324" s="11"/>
      <c r="D324" s="10"/>
      <c r="E324" s="13"/>
      <c r="F324" s="11"/>
      <c r="G324" s="10"/>
      <c r="H324" s="10"/>
      <c r="I324" s="84"/>
      <c r="J324" s="40"/>
      <c r="K324" s="119"/>
      <c r="L324" s="108"/>
      <c r="M324" s="9"/>
      <c r="N324" s="9"/>
      <c r="O324" s="71"/>
    </row>
    <row r="325" spans="1:15" ht="15.75">
      <c r="A325" s="33"/>
      <c r="B325" s="13"/>
      <c r="C325" s="11"/>
      <c r="D325" s="10"/>
      <c r="E325" s="13"/>
      <c r="F325" s="11"/>
      <c r="G325" s="10"/>
      <c r="H325" s="10"/>
      <c r="I325" s="84"/>
      <c r="J325" s="40"/>
      <c r="K325" s="119"/>
      <c r="L325" s="108"/>
      <c r="M325" s="9"/>
      <c r="N325" s="9"/>
      <c r="O325" s="71"/>
    </row>
    <row r="326" spans="1:15" ht="15.75">
      <c r="A326" s="33"/>
      <c r="B326" s="13"/>
      <c r="C326" s="11"/>
      <c r="D326" s="10"/>
      <c r="E326" s="13"/>
      <c r="F326" s="11"/>
      <c r="G326" s="10"/>
      <c r="H326" s="10"/>
      <c r="I326" s="84"/>
      <c r="J326" s="40"/>
      <c r="K326" s="119"/>
      <c r="L326" s="108"/>
      <c r="M326" s="9"/>
      <c r="N326" s="9"/>
      <c r="O326" s="71"/>
    </row>
    <row r="327" spans="1:15" ht="15.75">
      <c r="A327" s="33"/>
      <c r="B327" s="13"/>
      <c r="C327" s="11"/>
      <c r="D327" s="10"/>
      <c r="E327" s="13"/>
      <c r="F327" s="11"/>
      <c r="G327" s="10"/>
      <c r="H327" s="10"/>
      <c r="I327" s="84"/>
      <c r="J327" s="40"/>
      <c r="K327" s="119"/>
      <c r="L327" s="108"/>
      <c r="M327" s="9"/>
      <c r="N327" s="9"/>
      <c r="O327" s="71"/>
    </row>
    <row r="328" spans="1:15" ht="15.75">
      <c r="A328" s="33"/>
      <c r="B328" s="13"/>
      <c r="C328" s="11"/>
      <c r="D328" s="10"/>
      <c r="E328" s="13"/>
      <c r="F328" s="11"/>
      <c r="G328" s="10"/>
      <c r="H328" s="10"/>
      <c r="I328" s="84"/>
      <c r="J328" s="40"/>
      <c r="K328" s="119"/>
      <c r="L328" s="108"/>
      <c r="M328" s="9"/>
      <c r="N328" s="9"/>
      <c r="O328" s="71"/>
    </row>
    <row r="329" spans="1:15" ht="15.75">
      <c r="A329" s="33"/>
      <c r="B329" s="13"/>
      <c r="C329" s="11"/>
      <c r="D329" s="10"/>
      <c r="E329" s="13"/>
      <c r="F329" s="11"/>
      <c r="G329" s="10"/>
      <c r="H329" s="10"/>
      <c r="I329" s="84"/>
      <c r="J329" s="40"/>
      <c r="K329" s="119"/>
      <c r="L329" s="108"/>
      <c r="M329" s="9"/>
      <c r="N329" s="9"/>
      <c r="O329" s="71"/>
    </row>
    <row r="330" spans="1:15" ht="15.75">
      <c r="A330" s="33"/>
      <c r="B330" s="33"/>
      <c r="C330" s="33"/>
      <c r="D330" s="33"/>
      <c r="E330" s="34"/>
      <c r="F330" s="34"/>
      <c r="G330" s="35"/>
      <c r="H330" s="35"/>
      <c r="I330" s="127"/>
      <c r="J330" s="48"/>
      <c r="K330" s="119"/>
      <c r="L330" s="108"/>
      <c r="M330" s="9"/>
      <c r="N330" s="9"/>
      <c r="O330" s="71"/>
    </row>
    <row r="331" spans="1:15" ht="15.75">
      <c r="A331" s="33"/>
      <c r="B331" s="13"/>
      <c r="C331" s="11"/>
      <c r="D331" s="10"/>
      <c r="E331" s="13"/>
      <c r="F331" s="11"/>
      <c r="G331" s="10"/>
      <c r="H331" s="10"/>
      <c r="I331" s="84"/>
      <c r="J331" s="40"/>
      <c r="K331" s="120"/>
      <c r="L331" s="42"/>
      <c r="M331" s="10"/>
      <c r="N331" s="10"/>
      <c r="O331" s="10"/>
    </row>
    <row r="332" spans="1:15" ht="15.75">
      <c r="A332" s="33"/>
      <c r="B332" s="13"/>
      <c r="C332" s="10"/>
      <c r="D332" s="10"/>
      <c r="E332" s="13"/>
      <c r="F332" s="11"/>
      <c r="G332" s="10"/>
      <c r="H332" s="10"/>
      <c r="I332" s="84"/>
      <c r="J332" s="40"/>
      <c r="K332" s="120"/>
      <c r="L332" s="42"/>
      <c r="M332" s="10"/>
      <c r="N332" s="10"/>
      <c r="O332" s="10"/>
    </row>
    <row r="333" spans="1:15" ht="15.75">
      <c r="A333" s="33"/>
      <c r="B333" s="13"/>
      <c r="C333" s="10"/>
      <c r="D333" s="10"/>
      <c r="E333" s="13"/>
      <c r="F333" s="11"/>
      <c r="G333" s="10"/>
      <c r="H333" s="10"/>
      <c r="I333" s="84"/>
      <c r="J333" s="40"/>
      <c r="K333" s="120"/>
      <c r="L333" s="42"/>
      <c r="M333" s="10"/>
      <c r="N333" s="10"/>
      <c r="O333" s="10"/>
    </row>
    <row r="334" spans="1:15" ht="15.75">
      <c r="A334" s="33"/>
      <c r="B334" s="13"/>
      <c r="C334" s="11"/>
      <c r="D334" s="10"/>
      <c r="E334" s="13"/>
      <c r="F334" s="11"/>
      <c r="G334" s="10"/>
      <c r="H334" s="10"/>
      <c r="I334" s="84"/>
      <c r="J334" s="40"/>
      <c r="K334" s="120"/>
      <c r="L334" s="42"/>
      <c r="M334" s="10"/>
      <c r="N334" s="10"/>
      <c r="O334" s="10"/>
    </row>
    <row r="335" spans="1:15" ht="15.75">
      <c r="A335" s="33"/>
      <c r="B335" s="13"/>
      <c r="C335" s="11"/>
      <c r="D335" s="10"/>
      <c r="E335" s="13"/>
      <c r="F335" s="11"/>
      <c r="G335" s="10"/>
      <c r="H335" s="10"/>
      <c r="I335" s="84"/>
      <c r="J335" s="40"/>
      <c r="K335" s="120"/>
      <c r="L335" s="42"/>
      <c r="M335" s="10"/>
      <c r="N335" s="10"/>
      <c r="O335" s="10"/>
    </row>
    <row r="336" spans="1:19" s="61" customFormat="1" ht="15.75">
      <c r="A336" s="56"/>
      <c r="B336" s="17"/>
      <c r="C336" s="11"/>
      <c r="D336" s="11"/>
      <c r="E336" s="17"/>
      <c r="F336" s="11"/>
      <c r="G336" s="11"/>
      <c r="H336" s="11"/>
      <c r="I336" s="86"/>
      <c r="J336" s="47"/>
      <c r="K336" s="119"/>
      <c r="L336" s="118"/>
      <c r="M336" s="94"/>
      <c r="N336" s="94"/>
      <c r="O336" s="94"/>
      <c r="S336" s="130"/>
    </row>
    <row r="337" spans="1:15" ht="15">
      <c r="A337" s="12"/>
      <c r="B337" s="17"/>
      <c r="C337" s="11"/>
      <c r="D337" s="11"/>
      <c r="E337" s="17"/>
      <c r="F337" s="11"/>
      <c r="G337" s="11"/>
      <c r="H337" s="11"/>
      <c r="I337" s="86"/>
      <c r="J337" s="47"/>
      <c r="K337" s="120"/>
      <c r="L337" s="107"/>
      <c r="M337" s="10"/>
      <c r="N337" s="10"/>
      <c r="O337" s="10"/>
    </row>
    <row r="338" spans="1:15" ht="15">
      <c r="A338" s="12"/>
      <c r="B338" s="13"/>
      <c r="C338" s="11"/>
      <c r="D338" s="10"/>
      <c r="E338" s="17"/>
      <c r="F338" s="11"/>
      <c r="G338" s="10"/>
      <c r="H338" s="10"/>
      <c r="I338" s="84"/>
      <c r="J338" s="40"/>
      <c r="K338" s="120"/>
      <c r="L338" s="107"/>
      <c r="M338" s="10"/>
      <c r="N338" s="10"/>
      <c r="O338" s="10"/>
    </row>
    <row r="339" spans="1:15" ht="15">
      <c r="A339" s="12"/>
      <c r="B339" s="13"/>
      <c r="C339" s="11"/>
      <c r="D339" s="10"/>
      <c r="E339" s="17"/>
      <c r="F339" s="11"/>
      <c r="G339" s="10"/>
      <c r="H339" s="10"/>
      <c r="I339" s="84"/>
      <c r="J339" s="40"/>
      <c r="K339" s="120"/>
      <c r="L339" s="107"/>
      <c r="M339" s="10"/>
      <c r="N339" s="10"/>
      <c r="O339" s="10"/>
    </row>
    <row r="340" spans="1:15" ht="15">
      <c r="A340" s="12"/>
      <c r="B340" s="13"/>
      <c r="C340" s="10"/>
      <c r="D340" s="10"/>
      <c r="E340" s="13"/>
      <c r="F340" s="11"/>
      <c r="G340" s="10"/>
      <c r="H340" s="10"/>
      <c r="I340" s="84"/>
      <c r="J340" s="40"/>
      <c r="K340" s="120"/>
      <c r="L340" s="107"/>
      <c r="M340" s="10"/>
      <c r="N340" s="10"/>
      <c r="O340" s="10"/>
    </row>
    <row r="341" spans="1:15" ht="15">
      <c r="A341" s="12"/>
      <c r="B341" s="13"/>
      <c r="C341" s="11"/>
      <c r="D341" s="10"/>
      <c r="E341" s="13"/>
      <c r="F341" s="10"/>
      <c r="G341" s="10"/>
      <c r="H341" s="10"/>
      <c r="I341" s="84"/>
      <c r="J341" s="40"/>
      <c r="K341" s="120"/>
      <c r="L341" s="107"/>
      <c r="M341" s="10"/>
      <c r="N341" s="10"/>
      <c r="O341" s="10"/>
    </row>
    <row r="342" spans="1:15" ht="15">
      <c r="A342" s="12"/>
      <c r="B342" s="13"/>
      <c r="C342" s="11"/>
      <c r="D342" s="10"/>
      <c r="E342" s="17"/>
      <c r="F342" s="11"/>
      <c r="G342" s="10"/>
      <c r="H342" s="10"/>
      <c r="I342" s="84"/>
      <c r="J342" s="40"/>
      <c r="K342" s="120"/>
      <c r="L342" s="107"/>
      <c r="M342" s="10"/>
      <c r="N342" s="10"/>
      <c r="O342" s="10"/>
    </row>
    <row r="343" spans="1:15" ht="15">
      <c r="A343" s="12"/>
      <c r="B343" s="13"/>
      <c r="C343" s="11"/>
      <c r="D343" s="10"/>
      <c r="E343" s="13"/>
      <c r="F343" s="11"/>
      <c r="G343" s="10"/>
      <c r="H343" s="10"/>
      <c r="I343" s="84"/>
      <c r="J343" s="40"/>
      <c r="K343" s="120"/>
      <c r="L343" s="107"/>
      <c r="M343" s="10"/>
      <c r="N343" s="10"/>
      <c r="O343" s="10"/>
    </row>
    <row r="344" spans="1:15" ht="15">
      <c r="A344" s="12"/>
      <c r="B344" s="13"/>
      <c r="C344" s="11"/>
      <c r="D344" s="10"/>
      <c r="E344" s="13"/>
      <c r="F344" s="11"/>
      <c r="G344" s="10"/>
      <c r="H344" s="10"/>
      <c r="I344" s="84"/>
      <c r="J344" s="40"/>
      <c r="K344" s="120"/>
      <c r="L344" s="107"/>
      <c r="M344" s="10"/>
      <c r="N344" s="10"/>
      <c r="O344" s="10"/>
    </row>
    <row r="345" spans="1:15" ht="15">
      <c r="A345" s="12"/>
      <c r="B345" s="13"/>
      <c r="C345" s="11"/>
      <c r="D345" s="10"/>
      <c r="E345" s="17"/>
      <c r="F345" s="11"/>
      <c r="G345" s="10"/>
      <c r="H345" s="10"/>
      <c r="I345" s="84"/>
      <c r="J345" s="40"/>
      <c r="K345" s="120"/>
      <c r="L345" s="107"/>
      <c r="M345" s="10"/>
      <c r="N345" s="10"/>
      <c r="O345" s="10"/>
    </row>
    <row r="346" spans="1:15" ht="15">
      <c r="A346" s="12"/>
      <c r="B346" s="13"/>
      <c r="C346" s="10"/>
      <c r="D346" s="10"/>
      <c r="E346" s="13"/>
      <c r="F346" s="11"/>
      <c r="G346" s="10"/>
      <c r="H346" s="10"/>
      <c r="I346" s="84"/>
      <c r="J346" s="40"/>
      <c r="K346" s="120"/>
      <c r="L346" s="107"/>
      <c r="M346" s="10"/>
      <c r="N346" s="10"/>
      <c r="O346" s="10"/>
    </row>
    <row r="347" spans="1:15" ht="15">
      <c r="A347" s="12"/>
      <c r="B347" s="13"/>
      <c r="C347" s="11"/>
      <c r="D347" s="10"/>
      <c r="E347" s="13"/>
      <c r="F347" s="11"/>
      <c r="G347" s="10"/>
      <c r="H347" s="10"/>
      <c r="I347" s="84"/>
      <c r="J347" s="40"/>
      <c r="K347" s="120"/>
      <c r="L347" s="107"/>
      <c r="M347" s="10"/>
      <c r="N347" s="10"/>
      <c r="O347" s="10"/>
    </row>
    <row r="348" spans="1:15" ht="15">
      <c r="A348" s="12"/>
      <c r="B348" s="13"/>
      <c r="C348" s="11"/>
      <c r="D348" s="10"/>
      <c r="E348" s="13"/>
      <c r="F348" s="11"/>
      <c r="G348" s="10"/>
      <c r="H348" s="10"/>
      <c r="I348" s="84"/>
      <c r="J348" s="40"/>
      <c r="K348" s="120"/>
      <c r="L348" s="107"/>
      <c r="M348" s="10"/>
      <c r="N348" s="10"/>
      <c r="O348" s="10"/>
    </row>
    <row r="349" spans="1:15" ht="15">
      <c r="A349" s="12"/>
      <c r="B349" s="13"/>
      <c r="C349" s="11"/>
      <c r="D349" s="10"/>
      <c r="E349" s="13"/>
      <c r="F349" s="11"/>
      <c r="G349" s="10"/>
      <c r="H349" s="10"/>
      <c r="I349" s="84"/>
      <c r="J349" s="40"/>
      <c r="K349" s="120"/>
      <c r="L349" s="107"/>
      <c r="M349" s="10"/>
      <c r="N349" s="10"/>
      <c r="O349" s="10"/>
    </row>
    <row r="350" spans="1:15" ht="15">
      <c r="A350" s="12"/>
      <c r="B350" s="13"/>
      <c r="C350" s="11"/>
      <c r="D350" s="10"/>
      <c r="E350" s="13"/>
      <c r="F350" s="11"/>
      <c r="G350" s="10"/>
      <c r="H350" s="10"/>
      <c r="I350" s="84"/>
      <c r="J350" s="40"/>
      <c r="K350" s="120"/>
      <c r="L350" s="107"/>
      <c r="M350" s="10"/>
      <c r="N350" s="10"/>
      <c r="O350" s="10"/>
    </row>
    <row r="351" spans="1:15" ht="15">
      <c r="A351" s="12"/>
      <c r="B351" s="13"/>
      <c r="C351" s="11"/>
      <c r="D351" s="10"/>
      <c r="E351" s="13"/>
      <c r="F351" s="11"/>
      <c r="G351" s="10"/>
      <c r="H351" s="10"/>
      <c r="I351" s="84"/>
      <c r="J351" s="40"/>
      <c r="K351" s="120"/>
      <c r="L351" s="107"/>
      <c r="M351" s="10"/>
      <c r="N351" s="10"/>
      <c r="O351" s="10"/>
    </row>
    <row r="352" spans="1:15" ht="15">
      <c r="A352" s="12"/>
      <c r="B352" s="13"/>
      <c r="C352" s="10"/>
      <c r="D352" s="10"/>
      <c r="E352" s="13"/>
      <c r="F352" s="11"/>
      <c r="G352" s="10"/>
      <c r="H352" s="10"/>
      <c r="I352" s="84"/>
      <c r="J352" s="40"/>
      <c r="K352" s="120"/>
      <c r="L352" s="107"/>
      <c r="M352" s="10"/>
      <c r="N352" s="10"/>
      <c r="O352" s="10"/>
    </row>
    <row r="353" spans="1:15" ht="15">
      <c r="A353" s="12"/>
      <c r="B353" s="13"/>
      <c r="C353" s="11"/>
      <c r="D353" s="10"/>
      <c r="E353" s="13"/>
      <c r="F353" s="11"/>
      <c r="G353" s="10"/>
      <c r="H353" s="10"/>
      <c r="I353" s="84"/>
      <c r="J353" s="40"/>
      <c r="K353" s="120"/>
      <c r="L353" s="107"/>
      <c r="M353" s="10"/>
      <c r="N353" s="10"/>
      <c r="O353" s="10"/>
    </row>
    <row r="354" spans="1:15" ht="15">
      <c r="A354" s="12"/>
      <c r="B354" s="13"/>
      <c r="C354" s="11"/>
      <c r="D354" s="10"/>
      <c r="E354" s="13"/>
      <c r="F354" s="11"/>
      <c r="G354" s="10"/>
      <c r="H354" s="10"/>
      <c r="I354" s="84"/>
      <c r="J354" s="40"/>
      <c r="K354" s="120"/>
      <c r="L354" s="107"/>
      <c r="M354" s="10"/>
      <c r="N354" s="10"/>
      <c r="O354" s="10"/>
    </row>
    <row r="355" spans="1:15" ht="15">
      <c r="A355" s="12"/>
      <c r="B355" s="13"/>
      <c r="C355" s="10"/>
      <c r="D355" s="10"/>
      <c r="E355" s="13"/>
      <c r="F355" s="11"/>
      <c r="G355" s="10"/>
      <c r="H355" s="10"/>
      <c r="I355" s="84"/>
      <c r="J355" s="40"/>
      <c r="K355" s="120"/>
      <c r="L355" s="107"/>
      <c r="M355" s="10"/>
      <c r="N355" s="10"/>
      <c r="O355" s="10"/>
    </row>
    <row r="356" spans="1:15" ht="15">
      <c r="A356" s="12"/>
      <c r="B356" s="13"/>
      <c r="C356" s="11"/>
      <c r="D356" s="10"/>
      <c r="E356" s="13"/>
      <c r="F356" s="11"/>
      <c r="G356" s="10"/>
      <c r="H356" s="10"/>
      <c r="I356" s="84"/>
      <c r="J356" s="40"/>
      <c r="K356" s="120"/>
      <c r="L356" s="107"/>
      <c r="M356" s="10"/>
      <c r="N356" s="10"/>
      <c r="O356" s="10"/>
    </row>
    <row r="357" spans="1:15" ht="15">
      <c r="A357" s="12"/>
      <c r="B357" s="13"/>
      <c r="C357" s="11"/>
      <c r="D357" s="10"/>
      <c r="E357" s="13"/>
      <c r="F357" s="11"/>
      <c r="G357" s="10"/>
      <c r="H357" s="10"/>
      <c r="I357" s="84"/>
      <c r="J357" s="40"/>
      <c r="K357" s="120"/>
      <c r="L357" s="107"/>
      <c r="M357" s="10"/>
      <c r="N357" s="10"/>
      <c r="O357" s="10"/>
    </row>
    <row r="358" spans="1:15" ht="15">
      <c r="A358" s="12"/>
      <c r="B358" s="13"/>
      <c r="C358" s="37"/>
      <c r="D358" s="10"/>
      <c r="E358" s="13"/>
      <c r="F358" s="18"/>
      <c r="G358" s="10"/>
      <c r="H358" s="10"/>
      <c r="I358" s="84"/>
      <c r="J358" s="40"/>
      <c r="K358" s="120"/>
      <c r="L358" s="107"/>
      <c r="M358" s="10"/>
      <c r="N358" s="10"/>
      <c r="O358" s="10"/>
    </row>
    <row r="359" spans="1:15" ht="15">
      <c r="A359" s="12"/>
      <c r="B359" s="13"/>
      <c r="C359" s="11"/>
      <c r="D359" s="10"/>
      <c r="E359" s="13"/>
      <c r="F359" s="10"/>
      <c r="G359" s="10"/>
      <c r="H359" s="10"/>
      <c r="I359" s="84"/>
      <c r="J359" s="40"/>
      <c r="K359" s="120"/>
      <c r="L359" s="107"/>
      <c r="M359" s="10"/>
      <c r="N359" s="10"/>
      <c r="O359" s="10"/>
    </row>
    <row r="360" spans="1:15" ht="15">
      <c r="A360" s="12"/>
      <c r="B360" s="13"/>
      <c r="C360" s="11"/>
      <c r="D360" s="10"/>
      <c r="E360" s="13"/>
      <c r="F360" s="11"/>
      <c r="G360" s="10"/>
      <c r="H360" s="10"/>
      <c r="I360" s="84"/>
      <c r="J360" s="40"/>
      <c r="K360" s="120"/>
      <c r="L360" s="107"/>
      <c r="M360" s="10"/>
      <c r="N360" s="10"/>
      <c r="O360" s="10"/>
    </row>
    <row r="361" spans="1:15" ht="15">
      <c r="A361" s="12"/>
      <c r="B361" s="13"/>
      <c r="C361" s="37"/>
      <c r="D361" s="10"/>
      <c r="E361" s="13"/>
      <c r="F361" s="18"/>
      <c r="G361" s="10"/>
      <c r="H361" s="10"/>
      <c r="I361" s="84"/>
      <c r="J361" s="40"/>
      <c r="K361" s="120"/>
      <c r="L361" s="107"/>
      <c r="M361" s="10"/>
      <c r="N361" s="10"/>
      <c r="O361" s="10"/>
    </row>
    <row r="362" spans="1:15" ht="15">
      <c r="A362" s="12"/>
      <c r="B362" s="13"/>
      <c r="C362" s="11"/>
      <c r="D362" s="10"/>
      <c r="E362" s="13"/>
      <c r="F362" s="10"/>
      <c r="G362" s="10"/>
      <c r="H362" s="10"/>
      <c r="I362" s="84"/>
      <c r="J362" s="40"/>
      <c r="K362" s="120"/>
      <c r="L362" s="107"/>
      <c r="M362" s="10"/>
      <c r="N362" s="10"/>
      <c r="O362" s="10"/>
    </row>
    <row r="363" spans="1:15" ht="15">
      <c r="A363" s="12"/>
      <c r="B363" s="13"/>
      <c r="C363" s="11"/>
      <c r="D363" s="10"/>
      <c r="E363" s="13"/>
      <c r="F363" s="11"/>
      <c r="G363" s="10"/>
      <c r="H363" s="10"/>
      <c r="I363" s="84"/>
      <c r="J363" s="40"/>
      <c r="K363" s="120"/>
      <c r="L363" s="107"/>
      <c r="M363" s="10"/>
      <c r="N363" s="10"/>
      <c r="O363" s="10"/>
    </row>
    <row r="364" spans="1:15" ht="15">
      <c r="A364" s="12"/>
      <c r="B364" s="13"/>
      <c r="C364" s="11"/>
      <c r="D364" s="10"/>
      <c r="E364" s="13"/>
      <c r="F364" s="90"/>
      <c r="G364" s="10"/>
      <c r="H364" s="10"/>
      <c r="I364" s="84"/>
      <c r="J364" s="40"/>
      <c r="K364" s="120"/>
      <c r="L364" s="107"/>
      <c r="M364" s="10"/>
      <c r="N364" s="10"/>
      <c r="O364" s="10"/>
    </row>
    <row r="365" spans="1:15" ht="15">
      <c r="A365" s="12"/>
      <c r="B365" s="13"/>
      <c r="C365" s="11"/>
      <c r="D365" s="10"/>
      <c r="E365" s="13"/>
      <c r="F365" s="11"/>
      <c r="G365" s="10"/>
      <c r="H365" s="10"/>
      <c r="I365" s="84"/>
      <c r="J365" s="40"/>
      <c r="K365" s="120"/>
      <c r="L365" s="107"/>
      <c r="M365" s="10"/>
      <c r="N365" s="10"/>
      <c r="O365" s="10"/>
    </row>
    <row r="366" spans="1:15" ht="15">
      <c r="A366" s="12"/>
      <c r="B366" s="13"/>
      <c r="C366" s="11"/>
      <c r="D366" s="10"/>
      <c r="E366" s="13"/>
      <c r="F366" s="11"/>
      <c r="G366" s="10"/>
      <c r="H366" s="10"/>
      <c r="I366" s="84"/>
      <c r="J366" s="40"/>
      <c r="K366" s="120"/>
      <c r="L366" s="107"/>
      <c r="M366" s="10"/>
      <c r="N366" s="10"/>
      <c r="O366" s="10"/>
    </row>
    <row r="367" spans="1:15" ht="15">
      <c r="A367" s="12"/>
      <c r="B367" s="13"/>
      <c r="C367" s="11"/>
      <c r="D367" s="10"/>
      <c r="E367" s="13"/>
      <c r="F367" s="90"/>
      <c r="G367" s="10"/>
      <c r="H367" s="10"/>
      <c r="I367" s="84"/>
      <c r="J367" s="40"/>
      <c r="K367" s="120"/>
      <c r="L367" s="107"/>
      <c r="M367" s="10"/>
      <c r="N367" s="10"/>
      <c r="O367" s="10"/>
    </row>
    <row r="368" spans="1:15" ht="15">
      <c r="A368" s="12"/>
      <c r="B368" s="13"/>
      <c r="C368" s="11"/>
      <c r="D368" s="10"/>
      <c r="E368" s="13"/>
      <c r="F368" s="11"/>
      <c r="G368" s="10"/>
      <c r="H368" s="10"/>
      <c r="I368" s="84"/>
      <c r="J368" s="40"/>
      <c r="K368" s="120"/>
      <c r="L368" s="107"/>
      <c r="M368" s="10"/>
      <c r="N368" s="10"/>
      <c r="O368" s="10"/>
    </row>
    <row r="369" spans="1:15" ht="15">
      <c r="A369" s="12"/>
      <c r="B369" s="13"/>
      <c r="C369" s="11"/>
      <c r="D369" s="10"/>
      <c r="E369" s="13"/>
      <c r="F369" s="11"/>
      <c r="G369" s="10"/>
      <c r="H369" s="10"/>
      <c r="I369" s="84"/>
      <c r="J369" s="40"/>
      <c r="K369" s="120"/>
      <c r="L369" s="107"/>
      <c r="M369" s="10"/>
      <c r="N369" s="10"/>
      <c r="O369" s="10"/>
    </row>
    <row r="370" spans="1:15" ht="15">
      <c r="A370" s="12"/>
      <c r="B370" s="13"/>
      <c r="C370" s="10"/>
      <c r="D370" s="10"/>
      <c r="E370" s="13"/>
      <c r="F370" s="18"/>
      <c r="G370" s="10"/>
      <c r="H370" s="10"/>
      <c r="I370" s="84"/>
      <c r="J370" s="40"/>
      <c r="K370" s="120"/>
      <c r="L370" s="107"/>
      <c r="M370" s="10"/>
      <c r="N370" s="10"/>
      <c r="O370" s="10"/>
    </row>
    <row r="371" spans="1:15" ht="15">
      <c r="A371" s="12"/>
      <c r="B371" s="13"/>
      <c r="C371" s="11"/>
      <c r="D371" s="10"/>
      <c r="E371" s="13"/>
      <c r="F371" s="11"/>
      <c r="G371" s="10"/>
      <c r="H371" s="10"/>
      <c r="I371" s="84"/>
      <c r="J371" s="40"/>
      <c r="K371" s="120"/>
      <c r="L371" s="107"/>
      <c r="M371" s="10"/>
      <c r="N371" s="10"/>
      <c r="O371" s="10"/>
    </row>
    <row r="372" spans="1:15" ht="15">
      <c r="A372" s="12"/>
      <c r="B372" s="13"/>
      <c r="C372" s="11"/>
      <c r="D372" s="10"/>
      <c r="E372" s="13"/>
      <c r="F372" s="11"/>
      <c r="G372" s="10"/>
      <c r="H372" s="10"/>
      <c r="I372" s="84"/>
      <c r="J372" s="40"/>
      <c r="K372" s="120"/>
      <c r="L372" s="107"/>
      <c r="M372" s="10"/>
      <c r="N372" s="10"/>
      <c r="O372" s="10"/>
    </row>
    <row r="373" spans="1:15" ht="15">
      <c r="A373" s="12"/>
      <c r="B373" s="13"/>
      <c r="C373" s="18"/>
      <c r="D373" s="10"/>
      <c r="E373" s="13"/>
      <c r="F373" s="11"/>
      <c r="G373" s="10"/>
      <c r="H373" s="10"/>
      <c r="I373" s="84"/>
      <c r="J373" s="40"/>
      <c r="K373" s="120"/>
      <c r="L373" s="107"/>
      <c r="M373" s="10"/>
      <c r="N373" s="10"/>
      <c r="O373" s="10"/>
    </row>
    <row r="374" spans="1:15" ht="15">
      <c r="A374" s="12"/>
      <c r="B374" s="13"/>
      <c r="C374" s="11"/>
      <c r="D374" s="10"/>
      <c r="E374" s="13"/>
      <c r="F374" s="11"/>
      <c r="G374" s="10"/>
      <c r="H374" s="10"/>
      <c r="I374" s="84"/>
      <c r="J374" s="40"/>
      <c r="K374" s="120"/>
      <c r="L374" s="107"/>
      <c r="M374" s="10"/>
      <c r="N374" s="10"/>
      <c r="O374" s="10"/>
    </row>
    <row r="375" spans="1:15" ht="15">
      <c r="A375" s="12"/>
      <c r="B375" s="13"/>
      <c r="C375" s="11"/>
      <c r="D375" s="10"/>
      <c r="E375" s="13"/>
      <c r="F375" s="11"/>
      <c r="G375" s="10"/>
      <c r="H375" s="10"/>
      <c r="I375" s="84"/>
      <c r="J375" s="40"/>
      <c r="K375" s="120"/>
      <c r="L375" s="107"/>
      <c r="M375" s="10"/>
      <c r="N375" s="10"/>
      <c r="O375" s="10"/>
    </row>
    <row r="376" spans="1:15" ht="15">
      <c r="A376" s="12"/>
      <c r="B376" s="13"/>
      <c r="C376" s="10"/>
      <c r="D376" s="10"/>
      <c r="E376" s="13"/>
      <c r="F376" s="11"/>
      <c r="G376" s="10"/>
      <c r="H376" s="10"/>
      <c r="I376" s="84"/>
      <c r="J376" s="40"/>
      <c r="K376" s="120"/>
      <c r="L376" s="107"/>
      <c r="M376" s="10"/>
      <c r="N376" s="10"/>
      <c r="O376" s="10"/>
    </row>
    <row r="377" spans="1:15" ht="15">
      <c r="A377" s="12"/>
      <c r="B377" s="13"/>
      <c r="C377" s="11"/>
      <c r="D377" s="10"/>
      <c r="E377" s="13"/>
      <c r="F377" s="11"/>
      <c r="G377" s="10"/>
      <c r="H377" s="10"/>
      <c r="I377" s="84"/>
      <c r="J377" s="40"/>
      <c r="K377" s="120"/>
      <c r="L377" s="107"/>
      <c r="M377" s="10"/>
      <c r="N377" s="10"/>
      <c r="O377" s="10"/>
    </row>
    <row r="378" spans="1:15" ht="15">
      <c r="A378" s="12"/>
      <c r="B378" s="13"/>
      <c r="C378" s="11"/>
      <c r="D378" s="10"/>
      <c r="E378" s="13"/>
      <c r="F378" s="11"/>
      <c r="G378" s="10"/>
      <c r="H378" s="10"/>
      <c r="I378" s="84"/>
      <c r="J378" s="40"/>
      <c r="K378" s="120"/>
      <c r="L378" s="107"/>
      <c r="M378" s="10"/>
      <c r="N378" s="10"/>
      <c r="O378" s="10"/>
    </row>
    <row r="379" spans="1:15" ht="15">
      <c r="A379" s="12"/>
      <c r="B379" s="13"/>
      <c r="C379" s="10"/>
      <c r="D379" s="10"/>
      <c r="E379" s="13"/>
      <c r="F379" s="11"/>
      <c r="G379" s="10"/>
      <c r="H379" s="10"/>
      <c r="I379" s="84"/>
      <c r="J379" s="40"/>
      <c r="K379" s="120"/>
      <c r="L379" s="107"/>
      <c r="M379" s="10"/>
      <c r="N379" s="10"/>
      <c r="O379" s="10"/>
    </row>
    <row r="380" spans="1:15" ht="15">
      <c r="A380" s="12"/>
      <c r="B380" s="13"/>
      <c r="C380" s="11"/>
      <c r="D380" s="10"/>
      <c r="E380" s="13"/>
      <c r="F380" s="10"/>
      <c r="G380" s="10"/>
      <c r="H380" s="10"/>
      <c r="I380" s="84"/>
      <c r="J380" s="40"/>
      <c r="K380" s="120"/>
      <c r="L380" s="107"/>
      <c r="M380" s="10"/>
      <c r="N380" s="10"/>
      <c r="O380" s="10"/>
    </row>
    <row r="381" spans="1:15" ht="15">
      <c r="A381" s="12"/>
      <c r="B381" s="13"/>
      <c r="C381" s="11"/>
      <c r="D381" s="10"/>
      <c r="E381" s="13"/>
      <c r="F381" s="11"/>
      <c r="G381" s="10"/>
      <c r="H381" s="10"/>
      <c r="I381" s="84"/>
      <c r="J381" s="40"/>
      <c r="K381" s="120"/>
      <c r="L381" s="107"/>
      <c r="M381" s="10"/>
      <c r="N381" s="10"/>
      <c r="O381" s="10"/>
    </row>
    <row r="382" spans="1:15" ht="15">
      <c r="A382" s="12"/>
      <c r="B382" s="13"/>
      <c r="C382" s="10"/>
      <c r="D382" s="10"/>
      <c r="E382" s="13"/>
      <c r="F382" s="11"/>
      <c r="G382" s="10"/>
      <c r="H382" s="10"/>
      <c r="I382" s="84"/>
      <c r="J382" s="40"/>
      <c r="K382" s="120"/>
      <c r="L382" s="107"/>
      <c r="M382" s="10"/>
      <c r="N382" s="10"/>
      <c r="O382" s="10"/>
    </row>
    <row r="383" spans="1:15" ht="15">
      <c r="A383" s="12"/>
      <c r="B383" s="13"/>
      <c r="C383" s="11"/>
      <c r="D383" s="10"/>
      <c r="E383" s="13"/>
      <c r="F383" s="11"/>
      <c r="G383" s="10"/>
      <c r="H383" s="10"/>
      <c r="I383" s="84"/>
      <c r="J383" s="40"/>
      <c r="K383" s="120"/>
      <c r="L383" s="107"/>
      <c r="M383" s="10"/>
      <c r="N383" s="10"/>
      <c r="O383" s="10"/>
    </row>
    <row r="384" spans="1:15" ht="15">
      <c r="A384" s="12"/>
      <c r="B384" s="13"/>
      <c r="C384" s="11"/>
      <c r="D384" s="10"/>
      <c r="E384" s="13"/>
      <c r="F384" s="11"/>
      <c r="G384" s="10"/>
      <c r="H384" s="10"/>
      <c r="I384" s="84"/>
      <c r="J384" s="40"/>
      <c r="K384" s="120"/>
      <c r="L384" s="107"/>
      <c r="M384" s="10"/>
      <c r="N384" s="10"/>
      <c r="O384" s="10"/>
    </row>
    <row r="385" spans="1:15" ht="15">
      <c r="A385" s="12"/>
      <c r="B385" s="13"/>
      <c r="C385" s="11"/>
      <c r="D385" s="10"/>
      <c r="E385" s="13"/>
      <c r="F385" s="26"/>
      <c r="G385" s="10"/>
      <c r="H385" s="10"/>
      <c r="I385" s="84"/>
      <c r="J385" s="40"/>
      <c r="K385" s="120"/>
      <c r="L385" s="107"/>
      <c r="M385" s="10"/>
      <c r="N385" s="10"/>
      <c r="O385" s="10"/>
    </row>
    <row r="386" spans="1:15" ht="15">
      <c r="A386" s="12"/>
      <c r="B386" s="13"/>
      <c r="C386" s="11"/>
      <c r="D386" s="10"/>
      <c r="E386" s="13"/>
      <c r="F386" s="11"/>
      <c r="G386" s="10"/>
      <c r="H386" s="10"/>
      <c r="I386" s="84"/>
      <c r="J386" s="40"/>
      <c r="K386" s="120"/>
      <c r="L386" s="107"/>
      <c r="M386" s="10"/>
      <c r="N386" s="10"/>
      <c r="O386" s="10"/>
    </row>
    <row r="387" spans="1:15" ht="15">
      <c r="A387" s="12"/>
      <c r="B387" s="13"/>
      <c r="C387" s="11"/>
      <c r="D387" s="10"/>
      <c r="E387" s="13"/>
      <c r="F387" s="11"/>
      <c r="G387" s="10"/>
      <c r="H387" s="10"/>
      <c r="I387" s="84"/>
      <c r="J387" s="40"/>
      <c r="K387" s="120"/>
      <c r="L387" s="107"/>
      <c r="M387" s="10"/>
      <c r="N387" s="10"/>
      <c r="O387" s="10"/>
    </row>
    <row r="388" spans="1:15" ht="15">
      <c r="A388" s="12"/>
      <c r="B388" s="13"/>
      <c r="C388" s="10"/>
      <c r="D388" s="10"/>
      <c r="E388" s="13"/>
      <c r="F388" s="11"/>
      <c r="G388" s="10"/>
      <c r="H388" s="10"/>
      <c r="I388" s="84"/>
      <c r="J388" s="40"/>
      <c r="K388" s="120"/>
      <c r="L388" s="107"/>
      <c r="M388" s="10"/>
      <c r="N388" s="10"/>
      <c r="O388" s="10"/>
    </row>
    <row r="389" spans="1:15" ht="15">
      <c r="A389" s="12"/>
      <c r="B389" s="13"/>
      <c r="C389" s="11"/>
      <c r="D389" s="10"/>
      <c r="E389" s="13"/>
      <c r="F389" s="10"/>
      <c r="G389" s="10"/>
      <c r="H389" s="10"/>
      <c r="I389" s="84"/>
      <c r="J389" s="40"/>
      <c r="K389" s="120"/>
      <c r="L389" s="107"/>
      <c r="M389" s="10"/>
      <c r="N389" s="10"/>
      <c r="O389" s="10"/>
    </row>
    <row r="390" spans="1:15" ht="15">
      <c r="A390" s="12"/>
      <c r="B390" s="13"/>
      <c r="C390" s="11"/>
      <c r="D390" s="10"/>
      <c r="E390" s="13"/>
      <c r="F390" s="11"/>
      <c r="G390" s="10"/>
      <c r="H390" s="10"/>
      <c r="I390" s="84"/>
      <c r="J390" s="40"/>
      <c r="K390" s="120"/>
      <c r="L390" s="107"/>
      <c r="M390" s="10"/>
      <c r="N390" s="10"/>
      <c r="O390" s="10"/>
    </row>
    <row r="391" spans="1:15" ht="15">
      <c r="A391" s="12"/>
      <c r="B391" s="13"/>
      <c r="C391" s="10"/>
      <c r="D391" s="10"/>
      <c r="E391" s="13"/>
      <c r="F391" s="11"/>
      <c r="G391" s="10"/>
      <c r="H391" s="10"/>
      <c r="I391" s="84"/>
      <c r="J391" s="40"/>
      <c r="K391" s="120"/>
      <c r="L391" s="107"/>
      <c r="M391" s="10"/>
      <c r="N391" s="10"/>
      <c r="O391" s="10"/>
    </row>
    <row r="392" spans="1:15" ht="15">
      <c r="A392" s="12"/>
      <c r="B392" s="13"/>
      <c r="C392" s="11"/>
      <c r="D392" s="10"/>
      <c r="E392" s="13"/>
      <c r="F392" s="11"/>
      <c r="G392" s="10"/>
      <c r="H392" s="10"/>
      <c r="I392" s="84"/>
      <c r="J392" s="40"/>
      <c r="K392" s="120"/>
      <c r="L392" s="107"/>
      <c r="M392" s="10"/>
      <c r="N392" s="10"/>
      <c r="O392" s="10"/>
    </row>
    <row r="393" spans="1:15" ht="15">
      <c r="A393" s="12"/>
      <c r="B393" s="13"/>
      <c r="C393" s="11"/>
      <c r="D393" s="10"/>
      <c r="E393" s="13"/>
      <c r="F393" s="11"/>
      <c r="G393" s="10"/>
      <c r="H393" s="10"/>
      <c r="I393" s="84"/>
      <c r="J393" s="40"/>
      <c r="K393" s="120"/>
      <c r="L393" s="107"/>
      <c r="M393" s="10"/>
      <c r="N393" s="10"/>
      <c r="O393" s="10"/>
    </row>
    <row r="394" spans="1:15" ht="15">
      <c r="A394" s="12"/>
      <c r="B394" s="13"/>
      <c r="C394" s="10"/>
      <c r="D394" s="10"/>
      <c r="E394" s="13"/>
      <c r="F394" s="11"/>
      <c r="G394" s="10"/>
      <c r="H394" s="10"/>
      <c r="I394" s="84"/>
      <c r="J394" s="40"/>
      <c r="K394" s="120"/>
      <c r="L394" s="107"/>
      <c r="M394" s="10"/>
      <c r="N394" s="10"/>
      <c r="O394" s="10"/>
    </row>
    <row r="395" spans="1:15" ht="15">
      <c r="A395" s="12"/>
      <c r="B395" s="13"/>
      <c r="C395" s="11"/>
      <c r="D395" s="10"/>
      <c r="E395" s="13"/>
      <c r="F395" s="11"/>
      <c r="G395" s="10"/>
      <c r="H395" s="10"/>
      <c r="I395" s="84"/>
      <c r="J395" s="40"/>
      <c r="K395" s="120"/>
      <c r="L395" s="107"/>
      <c r="M395" s="10"/>
      <c r="N395" s="10"/>
      <c r="O395" s="10"/>
    </row>
    <row r="396" spans="1:15" ht="15">
      <c r="A396" s="12"/>
      <c r="B396" s="13"/>
      <c r="C396" s="11"/>
      <c r="D396" s="10"/>
      <c r="E396" s="13"/>
      <c r="F396" s="11"/>
      <c r="G396" s="10"/>
      <c r="H396" s="10"/>
      <c r="I396" s="84"/>
      <c r="J396" s="40"/>
      <c r="K396" s="120"/>
      <c r="L396" s="107"/>
      <c r="M396" s="10"/>
      <c r="N396" s="10"/>
      <c r="O396" s="10"/>
    </row>
    <row r="397" spans="1:15" ht="15">
      <c r="A397" s="12"/>
      <c r="B397" s="13"/>
      <c r="C397" s="11"/>
      <c r="D397" s="10"/>
      <c r="E397" s="17"/>
      <c r="F397" s="11"/>
      <c r="G397" s="10"/>
      <c r="H397" s="10"/>
      <c r="I397" s="84"/>
      <c r="J397" s="40"/>
      <c r="K397" s="120"/>
      <c r="L397" s="107"/>
      <c r="M397" s="10"/>
      <c r="N397" s="10"/>
      <c r="O397" s="10"/>
    </row>
    <row r="398" spans="1:15" ht="15">
      <c r="A398" s="12"/>
      <c r="B398" s="13"/>
      <c r="C398" s="11"/>
      <c r="D398" s="10"/>
      <c r="E398" s="13"/>
      <c r="F398" s="11"/>
      <c r="G398" s="10"/>
      <c r="H398" s="10"/>
      <c r="I398" s="84"/>
      <c r="J398" s="40"/>
      <c r="K398" s="120"/>
      <c r="L398" s="107"/>
      <c r="M398" s="10"/>
      <c r="N398" s="10"/>
      <c r="O398" s="10"/>
    </row>
    <row r="399" spans="1:15" ht="15">
      <c r="A399" s="12"/>
      <c r="B399" s="13"/>
      <c r="C399" s="11"/>
      <c r="D399" s="10"/>
      <c r="E399" s="13"/>
      <c r="F399" s="11"/>
      <c r="G399" s="10"/>
      <c r="H399" s="10"/>
      <c r="I399" s="84"/>
      <c r="J399" s="40"/>
      <c r="K399" s="120"/>
      <c r="L399" s="107"/>
      <c r="M399" s="10"/>
      <c r="N399" s="10"/>
      <c r="O399" s="10"/>
    </row>
    <row r="400" spans="1:15" ht="15">
      <c r="A400" s="12"/>
      <c r="B400" s="13"/>
      <c r="C400" s="37"/>
      <c r="D400" s="10"/>
      <c r="E400" s="13"/>
      <c r="F400" s="11"/>
      <c r="G400" s="10"/>
      <c r="H400" s="10"/>
      <c r="I400" s="84"/>
      <c r="J400" s="40"/>
      <c r="K400" s="120"/>
      <c r="L400" s="107"/>
      <c r="M400" s="10"/>
      <c r="N400" s="10"/>
      <c r="O400" s="10"/>
    </row>
    <row r="401" spans="1:15" ht="15">
      <c r="A401" s="12"/>
      <c r="B401" s="13"/>
      <c r="C401" s="11"/>
      <c r="D401" s="10"/>
      <c r="E401" s="13"/>
      <c r="F401" s="10"/>
      <c r="G401" s="10"/>
      <c r="H401" s="10"/>
      <c r="I401" s="84"/>
      <c r="J401" s="40"/>
      <c r="K401" s="120"/>
      <c r="L401" s="107"/>
      <c r="M401" s="10"/>
      <c r="N401" s="10"/>
      <c r="O401" s="10"/>
    </row>
    <row r="402" spans="1:15" ht="15">
      <c r="A402" s="12"/>
      <c r="B402" s="13"/>
      <c r="C402" s="11"/>
      <c r="D402" s="10"/>
      <c r="E402" s="17"/>
      <c r="F402" s="11"/>
      <c r="G402" s="10"/>
      <c r="H402" s="10"/>
      <c r="I402" s="84"/>
      <c r="J402" s="40"/>
      <c r="K402" s="120"/>
      <c r="L402" s="107"/>
      <c r="M402" s="10"/>
      <c r="N402" s="10"/>
      <c r="O402" s="10"/>
    </row>
    <row r="403" spans="1:15" ht="15">
      <c r="A403" s="12"/>
      <c r="B403" s="13"/>
      <c r="C403" s="11"/>
      <c r="D403" s="10"/>
      <c r="E403" s="13"/>
      <c r="F403" s="11"/>
      <c r="G403" s="10"/>
      <c r="H403" s="10"/>
      <c r="I403" s="84"/>
      <c r="J403" s="40"/>
      <c r="K403" s="120"/>
      <c r="L403" s="107"/>
      <c r="M403" s="10"/>
      <c r="N403" s="10"/>
      <c r="O403" s="10"/>
    </row>
    <row r="404" spans="1:15" ht="15">
      <c r="A404" s="12"/>
      <c r="B404" s="13"/>
      <c r="C404" s="11"/>
      <c r="D404" s="10"/>
      <c r="E404" s="13"/>
      <c r="F404" s="11"/>
      <c r="G404" s="10"/>
      <c r="H404" s="10"/>
      <c r="I404" s="84"/>
      <c r="J404" s="40"/>
      <c r="K404" s="120"/>
      <c r="L404" s="107"/>
      <c r="M404" s="10"/>
      <c r="N404" s="10"/>
      <c r="O404" s="10"/>
    </row>
    <row r="405" spans="1:15" ht="15">
      <c r="A405" s="12"/>
      <c r="B405" s="13"/>
      <c r="C405" s="10"/>
      <c r="D405" s="10"/>
      <c r="E405" s="13"/>
      <c r="F405" s="10"/>
      <c r="G405" s="10"/>
      <c r="H405" s="10"/>
      <c r="I405" s="84"/>
      <c r="J405" s="40"/>
      <c r="K405" s="120"/>
      <c r="L405" s="107"/>
      <c r="M405" s="10"/>
      <c r="N405" s="10"/>
      <c r="O405" s="10"/>
    </row>
    <row r="406" spans="1:15" ht="15">
      <c r="A406" s="12"/>
      <c r="B406" s="13"/>
      <c r="C406" s="11"/>
      <c r="D406" s="10"/>
      <c r="E406" s="13"/>
      <c r="F406" s="11"/>
      <c r="G406" s="10"/>
      <c r="H406" s="10"/>
      <c r="I406" s="84"/>
      <c r="J406" s="40"/>
      <c r="K406" s="120"/>
      <c r="L406" s="107"/>
      <c r="M406" s="10"/>
      <c r="N406" s="10"/>
      <c r="O406" s="10"/>
    </row>
    <row r="407" spans="1:10" ht="15">
      <c r="A407" s="12"/>
      <c r="B407" s="13"/>
      <c r="C407" s="11"/>
      <c r="D407" s="10"/>
      <c r="E407" s="13"/>
      <c r="F407" s="11"/>
      <c r="G407" s="10"/>
      <c r="H407" s="10"/>
      <c r="I407" s="84"/>
      <c r="J407" s="40"/>
    </row>
    <row r="408" spans="1:10" ht="15">
      <c r="A408" s="12"/>
      <c r="B408" s="13"/>
      <c r="C408" s="10"/>
      <c r="D408" s="10"/>
      <c r="E408" s="13"/>
      <c r="F408" s="11"/>
      <c r="G408" s="10"/>
      <c r="H408" s="10"/>
      <c r="I408" s="84"/>
      <c r="J408" s="40"/>
    </row>
    <row r="409" spans="1:10" ht="15">
      <c r="A409" s="12"/>
      <c r="B409" s="13"/>
      <c r="C409" s="10"/>
      <c r="D409" s="10"/>
      <c r="E409" s="13"/>
      <c r="F409" s="11"/>
      <c r="G409" s="10"/>
      <c r="H409" s="10"/>
      <c r="I409" s="84"/>
      <c r="J409" s="40"/>
    </row>
    <row r="410" spans="1:10" ht="15">
      <c r="A410" s="12"/>
      <c r="B410" s="13"/>
      <c r="C410" s="11"/>
      <c r="D410" s="10"/>
      <c r="E410" s="13"/>
      <c r="F410" s="11"/>
      <c r="G410" s="10"/>
      <c r="H410" s="10"/>
      <c r="I410" s="84"/>
      <c r="J410" s="40"/>
    </row>
    <row r="411" spans="1:10" ht="15">
      <c r="A411" s="12"/>
      <c r="B411" s="13"/>
      <c r="C411" s="11"/>
      <c r="D411" s="10"/>
      <c r="E411" s="13"/>
      <c r="F411" s="11"/>
      <c r="G411" s="10"/>
      <c r="H411" s="10"/>
      <c r="I411" s="84"/>
      <c r="J411" s="40"/>
    </row>
    <row r="412" spans="1:10" ht="15">
      <c r="A412" s="12"/>
      <c r="B412" s="13"/>
      <c r="C412" s="10"/>
      <c r="D412" s="10"/>
      <c r="E412" s="13"/>
      <c r="F412" s="11"/>
      <c r="G412" s="10"/>
      <c r="H412" s="10"/>
      <c r="I412" s="84"/>
      <c r="J412" s="40"/>
    </row>
    <row r="413" spans="1:10" ht="15">
      <c r="A413" s="12"/>
      <c r="B413" s="13"/>
      <c r="C413" s="11"/>
      <c r="D413" s="10"/>
      <c r="E413" s="13"/>
      <c r="F413" s="11"/>
      <c r="G413" s="10"/>
      <c r="H413" s="10"/>
      <c r="I413" s="84"/>
      <c r="J413" s="40"/>
    </row>
    <row r="414" spans="1:11" ht="15">
      <c r="A414" s="12"/>
      <c r="B414" s="17"/>
      <c r="C414" s="11"/>
      <c r="D414" s="11"/>
      <c r="E414" s="17"/>
      <c r="F414" s="11"/>
      <c r="G414" s="11"/>
      <c r="H414" s="11"/>
      <c r="I414" s="86"/>
      <c r="J414" s="47"/>
      <c r="K414" s="67"/>
    </row>
    <row r="415" spans="1:10" ht="15">
      <c r="A415" s="12"/>
      <c r="B415" s="13"/>
      <c r="C415" s="10"/>
      <c r="D415" s="10"/>
      <c r="E415" s="13"/>
      <c r="F415" s="11"/>
      <c r="G415" s="10"/>
      <c r="H415" s="10"/>
      <c r="I415" s="84"/>
      <c r="J415" s="40"/>
    </row>
    <row r="416" spans="1:10" ht="15">
      <c r="A416" s="12"/>
      <c r="B416" s="13"/>
      <c r="C416" s="11"/>
      <c r="D416" s="10"/>
      <c r="E416" s="13"/>
      <c r="F416" s="11"/>
      <c r="G416" s="10"/>
      <c r="H416" s="10"/>
      <c r="I416" s="84"/>
      <c r="J416" s="40"/>
    </row>
    <row r="417" spans="1:10" ht="15">
      <c r="A417" s="12"/>
      <c r="B417" s="13"/>
      <c r="C417" s="11"/>
      <c r="D417" s="10"/>
      <c r="E417" s="13"/>
      <c r="F417" s="11"/>
      <c r="G417" s="10"/>
      <c r="H417" s="10"/>
      <c r="I417" s="84"/>
      <c r="J417" s="40"/>
    </row>
    <row r="418" spans="1:10" ht="15">
      <c r="A418" s="12"/>
      <c r="B418" s="13"/>
      <c r="C418" s="10"/>
      <c r="D418" s="10"/>
      <c r="E418" s="13"/>
      <c r="F418" s="11"/>
      <c r="G418" s="10"/>
      <c r="H418" s="10"/>
      <c r="I418" s="84"/>
      <c r="J418" s="40"/>
    </row>
    <row r="419" spans="1:10" ht="15">
      <c r="A419" s="12"/>
      <c r="B419" s="13"/>
      <c r="C419" s="11"/>
      <c r="D419" s="10"/>
      <c r="E419" s="13"/>
      <c r="F419" s="10"/>
      <c r="G419" s="10"/>
      <c r="H419" s="10"/>
      <c r="I419" s="84"/>
      <c r="J419" s="40"/>
    </row>
    <row r="420" spans="1:10" ht="15">
      <c r="A420" s="12"/>
      <c r="B420" s="13"/>
      <c r="C420" s="11"/>
      <c r="D420" s="10"/>
      <c r="E420" s="13"/>
      <c r="F420" s="11"/>
      <c r="G420" s="10"/>
      <c r="H420" s="10"/>
      <c r="I420" s="84"/>
      <c r="J420" s="40"/>
    </row>
    <row r="421" spans="1:10" ht="15">
      <c r="A421" s="12"/>
      <c r="B421" s="13"/>
      <c r="C421" s="10"/>
      <c r="D421" s="10"/>
      <c r="E421" s="13"/>
      <c r="F421" s="11"/>
      <c r="G421" s="10"/>
      <c r="H421" s="10"/>
      <c r="I421" s="84"/>
      <c r="J421" s="40"/>
    </row>
    <row r="422" spans="1:10" ht="15">
      <c r="A422" s="12"/>
      <c r="B422" s="13"/>
      <c r="C422" s="11"/>
      <c r="D422" s="10"/>
      <c r="E422" s="13"/>
      <c r="F422" s="10"/>
      <c r="G422" s="10"/>
      <c r="H422" s="10"/>
      <c r="I422" s="84"/>
      <c r="J422" s="40"/>
    </row>
    <row r="423" spans="1:10" ht="15">
      <c r="A423" s="12"/>
      <c r="B423" s="13"/>
      <c r="C423" s="11"/>
      <c r="D423" s="10"/>
      <c r="E423" s="13"/>
      <c r="F423" s="10"/>
      <c r="G423" s="10"/>
      <c r="H423" s="10"/>
      <c r="I423" s="84"/>
      <c r="J423" s="40"/>
    </row>
    <row r="424" spans="1:10" ht="15">
      <c r="A424" s="12"/>
      <c r="B424" s="13"/>
      <c r="C424" s="10"/>
      <c r="D424" s="10"/>
      <c r="E424" s="13"/>
      <c r="F424" s="11"/>
      <c r="G424" s="10"/>
      <c r="H424" s="10"/>
      <c r="I424" s="84"/>
      <c r="J424" s="40"/>
    </row>
    <row r="425" spans="1:10" ht="15">
      <c r="A425" s="12"/>
      <c r="B425" s="13"/>
      <c r="C425" s="11"/>
      <c r="D425" s="10"/>
      <c r="E425" s="13"/>
      <c r="F425" s="10"/>
      <c r="G425" s="10"/>
      <c r="H425" s="10"/>
      <c r="I425" s="84"/>
      <c r="J425" s="40"/>
    </row>
    <row r="426" spans="1:10" ht="15">
      <c r="A426" s="12"/>
      <c r="B426" s="13"/>
      <c r="C426" s="10"/>
      <c r="D426" s="10"/>
      <c r="E426" s="13"/>
      <c r="F426" s="10"/>
      <c r="G426" s="10"/>
      <c r="H426" s="10"/>
      <c r="I426" s="84"/>
      <c r="J426" s="40"/>
    </row>
    <row r="427" spans="1:10" ht="15">
      <c r="A427" s="12"/>
      <c r="B427" s="13"/>
      <c r="C427" s="10"/>
      <c r="D427" s="10"/>
      <c r="E427" s="13"/>
      <c r="F427" s="11"/>
      <c r="G427" s="10"/>
      <c r="H427" s="10"/>
      <c r="I427" s="84"/>
      <c r="J427" s="40"/>
    </row>
    <row r="428" spans="1:10" ht="15">
      <c r="A428" s="12"/>
      <c r="B428" s="13"/>
      <c r="C428" s="11"/>
      <c r="D428" s="10"/>
      <c r="E428" s="13"/>
      <c r="F428" s="10"/>
      <c r="G428" s="10"/>
      <c r="H428" s="10"/>
      <c r="I428" s="84"/>
      <c r="J428" s="40"/>
    </row>
    <row r="429" spans="1:10" ht="15">
      <c r="A429" s="12"/>
      <c r="B429" s="13"/>
      <c r="C429" s="11"/>
      <c r="D429" s="10"/>
      <c r="E429" s="13"/>
      <c r="F429" s="10"/>
      <c r="G429" s="10"/>
      <c r="H429" s="10"/>
      <c r="I429" s="84"/>
      <c r="J429" s="40"/>
    </row>
    <row r="430" spans="1:10" ht="15">
      <c r="A430" s="12"/>
      <c r="B430" s="13"/>
      <c r="C430" s="10"/>
      <c r="D430" s="10"/>
      <c r="E430" s="13"/>
      <c r="F430" s="11"/>
      <c r="G430" s="10"/>
      <c r="H430" s="10"/>
      <c r="I430" s="84"/>
      <c r="J430" s="40"/>
    </row>
    <row r="431" spans="1:10" ht="15">
      <c r="A431" s="12"/>
      <c r="B431" s="13"/>
      <c r="C431" s="11"/>
      <c r="D431" s="10"/>
      <c r="E431" s="13"/>
      <c r="F431" s="10"/>
      <c r="G431" s="10"/>
      <c r="H431" s="10"/>
      <c r="I431" s="84"/>
      <c r="J431" s="40"/>
    </row>
    <row r="432" spans="1:10" ht="15">
      <c r="A432" s="12"/>
      <c r="B432" s="13"/>
      <c r="C432" s="10"/>
      <c r="D432" s="10"/>
      <c r="E432" s="13"/>
      <c r="F432" s="10"/>
      <c r="G432" s="10"/>
      <c r="H432" s="10"/>
      <c r="I432" s="84"/>
      <c r="J432" s="40"/>
    </row>
    <row r="433" spans="1:10" ht="15">
      <c r="A433" s="12"/>
      <c r="B433" s="13"/>
      <c r="C433" s="10"/>
      <c r="D433" s="10"/>
      <c r="E433" s="13"/>
      <c r="F433" s="11"/>
      <c r="G433" s="10"/>
      <c r="H433" s="10"/>
      <c r="I433" s="84"/>
      <c r="J433" s="40"/>
    </row>
    <row r="434" spans="1:10" ht="15">
      <c r="A434" s="12"/>
      <c r="B434" s="13"/>
      <c r="C434" s="11"/>
      <c r="D434" s="10"/>
      <c r="E434" s="13"/>
      <c r="F434" s="10"/>
      <c r="G434" s="10"/>
      <c r="H434" s="10"/>
      <c r="I434" s="84"/>
      <c r="J434" s="40"/>
    </row>
    <row r="435" spans="1:10" ht="15">
      <c r="A435" s="12"/>
      <c r="B435" s="13"/>
      <c r="C435" s="10"/>
      <c r="D435" s="10"/>
      <c r="E435" s="13"/>
      <c r="F435" s="10"/>
      <c r="G435" s="10"/>
      <c r="H435" s="10"/>
      <c r="I435" s="84"/>
      <c r="J435" s="40"/>
    </row>
    <row r="436" spans="1:10" ht="15">
      <c r="A436" s="12"/>
      <c r="B436" s="13"/>
      <c r="C436" s="10"/>
      <c r="D436" s="10"/>
      <c r="E436" s="13"/>
      <c r="F436" s="11"/>
      <c r="G436" s="10"/>
      <c r="H436" s="10"/>
      <c r="I436" s="84"/>
      <c r="J436" s="40"/>
    </row>
    <row r="437" spans="1:10" ht="15">
      <c r="A437" s="12"/>
      <c r="B437" s="13"/>
      <c r="C437" s="11"/>
      <c r="D437" s="10"/>
      <c r="E437" s="13"/>
      <c r="F437" s="10"/>
      <c r="G437" s="10"/>
      <c r="H437" s="10"/>
      <c r="I437" s="84"/>
      <c r="J437" s="40"/>
    </row>
    <row r="438" spans="1:10" ht="15">
      <c r="A438" s="12"/>
      <c r="B438" s="13"/>
      <c r="C438" s="10"/>
      <c r="D438" s="10"/>
      <c r="E438" s="13"/>
      <c r="F438" s="10"/>
      <c r="G438" s="10"/>
      <c r="H438" s="10"/>
      <c r="I438" s="84"/>
      <c r="J438" s="40"/>
    </row>
    <row r="439" spans="1:10" ht="15">
      <c r="A439" s="12"/>
      <c r="B439" s="13"/>
      <c r="C439" s="11"/>
      <c r="D439" s="10"/>
      <c r="E439" s="13"/>
      <c r="F439" s="11"/>
      <c r="G439" s="10"/>
      <c r="H439" s="10"/>
      <c r="I439" s="84"/>
      <c r="J439" s="40"/>
    </row>
    <row r="440" spans="1:10" ht="15">
      <c r="A440" s="12"/>
      <c r="B440" s="13"/>
      <c r="C440" s="11"/>
      <c r="D440" s="10"/>
      <c r="E440" s="13"/>
      <c r="F440" s="10"/>
      <c r="G440" s="10"/>
      <c r="H440" s="10"/>
      <c r="I440" s="84"/>
      <c r="J440" s="40"/>
    </row>
    <row r="441" spans="1:10" ht="15">
      <c r="A441" s="12"/>
      <c r="B441" s="13"/>
      <c r="C441" s="10"/>
      <c r="D441" s="10"/>
      <c r="E441" s="13"/>
      <c r="F441" s="10"/>
      <c r="G441" s="10"/>
      <c r="H441" s="10"/>
      <c r="I441" s="84"/>
      <c r="J441" s="40"/>
    </row>
    <row r="442" spans="1:10" ht="15">
      <c r="A442" s="12"/>
      <c r="B442" s="13"/>
      <c r="C442" s="10"/>
      <c r="D442" s="10"/>
      <c r="E442" s="13"/>
      <c r="F442" s="11"/>
      <c r="G442" s="10"/>
      <c r="H442" s="10"/>
      <c r="I442" s="84"/>
      <c r="J442" s="40"/>
    </row>
    <row r="443" spans="1:10" ht="15">
      <c r="A443" s="12"/>
      <c r="B443" s="13"/>
      <c r="C443" s="11"/>
      <c r="D443" s="10"/>
      <c r="E443" s="13"/>
      <c r="F443" s="10"/>
      <c r="G443" s="10"/>
      <c r="H443" s="10"/>
      <c r="I443" s="84"/>
      <c r="J443" s="40"/>
    </row>
    <row r="444" spans="1:10" ht="15">
      <c r="A444" s="12"/>
      <c r="B444" s="13"/>
      <c r="C444" s="10"/>
      <c r="D444" s="10"/>
      <c r="E444" s="13"/>
      <c r="F444" s="10"/>
      <c r="G444" s="10"/>
      <c r="H444" s="10"/>
      <c r="I444" s="84"/>
      <c r="J444" s="40"/>
    </row>
    <row r="445" spans="1:10" ht="15">
      <c r="A445" s="12"/>
      <c r="B445" s="13"/>
      <c r="C445" s="10"/>
      <c r="D445" s="10"/>
      <c r="E445" s="13"/>
      <c r="F445" s="11"/>
      <c r="G445" s="10"/>
      <c r="H445" s="10"/>
      <c r="I445" s="84"/>
      <c r="J445" s="40"/>
    </row>
    <row r="446" spans="1:10" ht="15">
      <c r="A446" s="12"/>
      <c r="B446" s="13"/>
      <c r="C446" s="18"/>
      <c r="D446" s="10"/>
      <c r="E446" s="13"/>
      <c r="F446" s="10"/>
      <c r="G446" s="10"/>
      <c r="H446" s="10"/>
      <c r="I446" s="84"/>
      <c r="J446" s="40"/>
    </row>
    <row r="447" spans="1:10" ht="15">
      <c r="A447" s="12"/>
      <c r="B447" s="13"/>
      <c r="C447" s="18"/>
      <c r="D447" s="10"/>
      <c r="E447" s="13"/>
      <c r="F447" s="10"/>
      <c r="G447" s="10"/>
      <c r="H447" s="10"/>
      <c r="I447" s="84"/>
      <c r="J447" s="40"/>
    </row>
    <row r="448" spans="1:10" ht="15">
      <c r="A448" s="12"/>
      <c r="B448" s="13"/>
      <c r="C448" s="10"/>
      <c r="D448" s="10"/>
      <c r="E448" s="13"/>
      <c r="F448" s="11"/>
      <c r="G448" s="10"/>
      <c r="H448" s="10"/>
      <c r="I448" s="84"/>
      <c r="J448" s="40"/>
    </row>
    <row r="449" spans="1:10" ht="15">
      <c r="A449" s="12"/>
      <c r="B449" s="13"/>
      <c r="C449" s="11"/>
      <c r="D449" s="10"/>
      <c r="E449" s="13"/>
      <c r="F449" s="10"/>
      <c r="G449" s="10"/>
      <c r="H449" s="10"/>
      <c r="I449" s="84"/>
      <c r="J449" s="40"/>
    </row>
    <row r="450" spans="1:10" ht="15">
      <c r="A450" s="12"/>
      <c r="B450" s="13"/>
      <c r="C450" s="10"/>
      <c r="D450" s="10"/>
      <c r="E450" s="13"/>
      <c r="F450" s="10"/>
      <c r="G450" s="10"/>
      <c r="H450" s="10"/>
      <c r="I450" s="84"/>
      <c r="J450" s="40"/>
    </row>
    <row r="451" spans="1:10" ht="15">
      <c r="A451" s="12"/>
      <c r="B451" s="13"/>
      <c r="C451" s="10"/>
      <c r="D451" s="10"/>
      <c r="E451" s="13"/>
      <c r="F451" s="11"/>
      <c r="G451" s="10"/>
      <c r="H451" s="10"/>
      <c r="I451" s="84"/>
      <c r="J451" s="40"/>
    </row>
    <row r="452" spans="1:10" ht="15">
      <c r="A452" s="12"/>
      <c r="B452" s="13"/>
      <c r="C452" s="11"/>
      <c r="D452" s="10"/>
      <c r="E452" s="13"/>
      <c r="F452" s="10"/>
      <c r="G452" s="10"/>
      <c r="H452" s="10"/>
      <c r="I452" s="84"/>
      <c r="J452" s="40"/>
    </row>
    <row r="453" spans="1:10" ht="15">
      <c r="A453" s="12"/>
      <c r="B453" s="13"/>
      <c r="C453" s="10"/>
      <c r="D453" s="10"/>
      <c r="E453" s="13"/>
      <c r="F453" s="10"/>
      <c r="G453" s="10"/>
      <c r="H453" s="10"/>
      <c r="I453" s="84"/>
      <c r="J453" s="40"/>
    </row>
    <row r="454" spans="1:10" ht="15">
      <c r="A454" s="12"/>
      <c r="B454" s="13"/>
      <c r="C454" s="10"/>
      <c r="D454" s="10"/>
      <c r="E454" s="13"/>
      <c r="F454" s="11"/>
      <c r="G454" s="10"/>
      <c r="H454" s="10"/>
      <c r="I454" s="84"/>
      <c r="J454" s="40"/>
    </row>
    <row r="455" spans="1:10" ht="15">
      <c r="A455" s="12"/>
      <c r="B455" s="13"/>
      <c r="C455" s="11"/>
      <c r="D455" s="10"/>
      <c r="E455" s="13"/>
      <c r="F455" s="10"/>
      <c r="G455" s="10"/>
      <c r="H455" s="10"/>
      <c r="I455" s="84"/>
      <c r="J455" s="40"/>
    </row>
    <row r="456" spans="1:10" ht="15">
      <c r="A456" s="12"/>
      <c r="B456" s="13"/>
      <c r="C456" s="11"/>
      <c r="D456" s="10"/>
      <c r="E456" s="13"/>
      <c r="F456" s="10"/>
      <c r="G456" s="10"/>
      <c r="H456" s="10"/>
      <c r="I456" s="84"/>
      <c r="J456" s="40"/>
    </row>
    <row r="457" spans="1:10" ht="15">
      <c r="A457" s="12"/>
      <c r="B457" s="13"/>
      <c r="C457" s="10"/>
      <c r="D457" s="10"/>
      <c r="E457" s="13"/>
      <c r="F457" s="11"/>
      <c r="G457" s="10"/>
      <c r="H457" s="10"/>
      <c r="I457" s="84"/>
      <c r="J457" s="40"/>
    </row>
    <row r="458" spans="1:10" ht="15">
      <c r="A458" s="12"/>
      <c r="B458" s="13"/>
      <c r="C458" s="11"/>
      <c r="D458" s="10"/>
      <c r="E458" s="13"/>
      <c r="F458" s="10"/>
      <c r="G458" s="10"/>
      <c r="H458" s="10"/>
      <c r="I458" s="84"/>
      <c r="J458" s="40"/>
    </row>
    <row r="459" spans="1:10" ht="15">
      <c r="A459" s="12"/>
      <c r="B459" s="13"/>
      <c r="C459" s="11"/>
      <c r="D459" s="10"/>
      <c r="E459" s="13"/>
      <c r="F459" s="10"/>
      <c r="G459" s="10"/>
      <c r="H459" s="10"/>
      <c r="I459" s="84"/>
      <c r="J459" s="40"/>
    </row>
    <row r="460" spans="1:10" ht="15">
      <c r="A460" s="12"/>
      <c r="B460" s="13"/>
      <c r="C460" s="11"/>
      <c r="D460" s="10"/>
      <c r="E460" s="13"/>
      <c r="F460" s="11"/>
      <c r="G460" s="10"/>
      <c r="H460" s="10"/>
      <c r="I460" s="84"/>
      <c r="J460" s="40"/>
    </row>
    <row r="461" spans="1:10" ht="15">
      <c r="A461" s="12"/>
      <c r="B461" s="13"/>
      <c r="C461" s="11"/>
      <c r="D461" s="10"/>
      <c r="E461" s="13"/>
      <c r="F461" s="10"/>
      <c r="G461" s="10"/>
      <c r="H461" s="10"/>
      <c r="I461" s="84"/>
      <c r="J461" s="40"/>
    </row>
    <row r="462" spans="1:10" ht="15">
      <c r="A462" s="12"/>
      <c r="B462" s="13"/>
      <c r="C462" s="10"/>
      <c r="D462" s="10"/>
      <c r="E462" s="13"/>
      <c r="F462" s="10"/>
      <c r="G462" s="10"/>
      <c r="H462" s="10"/>
      <c r="I462" s="84"/>
      <c r="J462" s="40"/>
    </row>
    <row r="463" spans="1:10" ht="15">
      <c r="A463" s="12"/>
      <c r="B463" s="13"/>
      <c r="C463" s="10"/>
      <c r="D463" s="10"/>
      <c r="E463" s="13"/>
      <c r="F463" s="11"/>
      <c r="G463" s="10"/>
      <c r="H463" s="10"/>
      <c r="I463" s="84"/>
      <c r="J463" s="40"/>
    </row>
    <row r="464" spans="1:10" ht="15">
      <c r="A464" s="12"/>
      <c r="B464" s="17"/>
      <c r="C464" s="11"/>
      <c r="D464" s="11"/>
      <c r="E464" s="17"/>
      <c r="F464" s="11"/>
      <c r="G464" s="11"/>
      <c r="H464" s="10"/>
      <c r="I464" s="84"/>
      <c r="J464" s="40"/>
    </row>
    <row r="465" spans="1:10" ht="15">
      <c r="A465" s="12"/>
      <c r="B465" s="17"/>
      <c r="C465" s="11"/>
      <c r="D465" s="11"/>
      <c r="E465" s="17"/>
      <c r="F465" s="11"/>
      <c r="G465" s="11"/>
      <c r="H465" s="10"/>
      <c r="I465" s="84"/>
      <c r="J465" s="40"/>
    </row>
    <row r="466" spans="1:10" ht="15">
      <c r="A466" s="12"/>
      <c r="B466" s="13"/>
      <c r="C466" s="10"/>
      <c r="D466" s="10"/>
      <c r="E466" s="13"/>
      <c r="F466" s="11"/>
      <c r="G466" s="10"/>
      <c r="H466" s="10"/>
      <c r="I466" s="84"/>
      <c r="J466" s="40"/>
    </row>
    <row r="467" spans="1:10" ht="15">
      <c r="A467" s="12"/>
      <c r="B467" s="13"/>
      <c r="C467" s="11"/>
      <c r="D467" s="10"/>
      <c r="E467" s="13"/>
      <c r="F467" s="10"/>
      <c r="G467" s="10"/>
      <c r="H467" s="10"/>
      <c r="I467" s="84"/>
      <c r="J467" s="40"/>
    </row>
    <row r="468" spans="1:10" ht="15">
      <c r="A468" s="12"/>
      <c r="B468" s="13"/>
      <c r="C468" s="10"/>
      <c r="D468" s="10"/>
      <c r="E468" s="13"/>
      <c r="F468" s="10"/>
      <c r="G468" s="10"/>
      <c r="H468" s="10"/>
      <c r="I468" s="84"/>
      <c r="J468" s="40"/>
    </row>
    <row r="469" spans="1:10" ht="15">
      <c r="A469" s="12"/>
      <c r="B469" s="13"/>
      <c r="C469" s="10"/>
      <c r="D469" s="10"/>
      <c r="E469" s="13"/>
      <c r="F469" s="11"/>
      <c r="G469" s="10"/>
      <c r="H469" s="10"/>
      <c r="I469" s="84"/>
      <c r="J469" s="40"/>
    </row>
    <row r="470" spans="1:10" ht="15">
      <c r="A470" s="12"/>
      <c r="B470" s="13"/>
      <c r="C470" s="11"/>
      <c r="D470" s="10"/>
      <c r="E470" s="17"/>
      <c r="F470" s="10"/>
      <c r="G470" s="10"/>
      <c r="H470" s="10"/>
      <c r="I470" s="84"/>
      <c r="J470" s="40"/>
    </row>
    <row r="471" spans="1:10" ht="15">
      <c r="A471" s="12"/>
      <c r="B471" s="13"/>
      <c r="C471" s="10"/>
      <c r="D471" s="10"/>
      <c r="E471" s="13"/>
      <c r="F471" s="10"/>
      <c r="G471" s="10"/>
      <c r="H471" s="10"/>
      <c r="I471" s="84"/>
      <c r="J471" s="40"/>
    </row>
    <row r="472" spans="1:10" ht="15">
      <c r="A472" s="12"/>
      <c r="B472" s="13"/>
      <c r="C472" s="10"/>
      <c r="D472" s="10"/>
      <c r="E472" s="13"/>
      <c r="F472" s="11"/>
      <c r="G472" s="10"/>
      <c r="H472" s="10"/>
      <c r="I472" s="84"/>
      <c r="J472" s="40"/>
    </row>
    <row r="473" spans="1:10" ht="15">
      <c r="A473" s="12"/>
      <c r="B473" s="13"/>
      <c r="C473" s="11"/>
      <c r="D473" s="10"/>
      <c r="E473" s="13"/>
      <c r="F473" s="10"/>
      <c r="G473" s="10"/>
      <c r="H473" s="10"/>
      <c r="I473" s="84"/>
      <c r="J473" s="40"/>
    </row>
    <row r="474" spans="1:10" ht="15">
      <c r="A474" s="12"/>
      <c r="B474" s="13"/>
      <c r="C474" s="11"/>
      <c r="D474" s="10"/>
      <c r="E474" s="13"/>
      <c r="F474" s="10"/>
      <c r="G474" s="10"/>
      <c r="H474" s="10"/>
      <c r="I474" s="84"/>
      <c r="J474" s="40"/>
    </row>
    <row r="475" spans="1:10" ht="15">
      <c r="A475" s="12"/>
      <c r="B475" s="13"/>
      <c r="C475" s="37"/>
      <c r="D475" s="10"/>
      <c r="E475" s="13"/>
      <c r="F475" s="11"/>
      <c r="G475" s="10"/>
      <c r="H475" s="10"/>
      <c r="I475" s="84"/>
      <c r="J475" s="40"/>
    </row>
    <row r="476" spans="1:10" ht="15">
      <c r="A476" s="12"/>
      <c r="B476" s="13"/>
      <c r="C476" s="11"/>
      <c r="D476" s="10"/>
      <c r="E476" s="13"/>
      <c r="F476" s="10"/>
      <c r="G476" s="10"/>
      <c r="H476" s="10"/>
      <c r="I476" s="84"/>
      <c r="J476" s="40"/>
    </row>
    <row r="477" spans="1:10" ht="15">
      <c r="A477" s="12"/>
      <c r="B477" s="13"/>
      <c r="C477" s="10"/>
      <c r="D477" s="10"/>
      <c r="E477" s="13"/>
      <c r="F477" s="10"/>
      <c r="G477" s="10"/>
      <c r="H477" s="10"/>
      <c r="I477" s="84"/>
      <c r="J477" s="40"/>
    </row>
    <row r="478" spans="1:10" ht="15">
      <c r="A478" s="12"/>
      <c r="B478" s="13"/>
      <c r="C478" s="10"/>
      <c r="D478" s="10"/>
      <c r="E478" s="13"/>
      <c r="F478" s="11"/>
      <c r="G478" s="10"/>
      <c r="H478" s="10"/>
      <c r="I478" s="84"/>
      <c r="J478" s="40"/>
    </row>
    <row r="479" spans="1:10" ht="15">
      <c r="A479" s="12"/>
      <c r="B479" s="13"/>
      <c r="C479" s="11"/>
      <c r="D479" s="10"/>
      <c r="E479" s="13"/>
      <c r="F479" s="10"/>
      <c r="G479" s="10"/>
      <c r="H479" s="10"/>
      <c r="I479" s="84"/>
      <c r="J479" s="40"/>
    </row>
    <row r="480" spans="1:10" ht="15">
      <c r="A480" s="12"/>
      <c r="B480" s="13"/>
      <c r="C480" s="10"/>
      <c r="D480" s="10"/>
      <c r="E480" s="13"/>
      <c r="F480" s="10"/>
      <c r="G480" s="10"/>
      <c r="H480" s="10"/>
      <c r="I480" s="84"/>
      <c r="J480" s="40"/>
    </row>
    <row r="481" spans="1:10" ht="15">
      <c r="A481" s="12"/>
      <c r="B481" s="17"/>
      <c r="C481" s="11"/>
      <c r="D481" s="11"/>
      <c r="E481" s="17"/>
      <c r="F481" s="11"/>
      <c r="G481" s="11"/>
      <c r="H481" s="10"/>
      <c r="I481" s="84"/>
      <c r="J481" s="40"/>
    </row>
    <row r="482" spans="1:10" ht="15">
      <c r="A482" s="12"/>
      <c r="B482" s="17"/>
      <c r="C482" s="11"/>
      <c r="D482" s="11"/>
      <c r="E482" s="17"/>
      <c r="F482" s="11"/>
      <c r="G482" s="11"/>
      <c r="H482" s="10"/>
      <c r="I482" s="84"/>
      <c r="J482" s="40"/>
    </row>
    <row r="483" spans="1:10" ht="15">
      <c r="A483" s="12"/>
      <c r="B483" s="13"/>
      <c r="C483" s="10"/>
      <c r="D483" s="10"/>
      <c r="E483" s="13"/>
      <c r="F483" s="10"/>
      <c r="G483" s="10"/>
      <c r="H483" s="10"/>
      <c r="I483" s="84"/>
      <c r="J483" s="40"/>
    </row>
    <row r="484" spans="1:10" ht="15">
      <c r="A484" s="12"/>
      <c r="B484" s="13"/>
      <c r="C484" s="10"/>
      <c r="D484" s="10"/>
      <c r="E484" s="13"/>
      <c r="F484" s="11"/>
      <c r="G484" s="10"/>
      <c r="H484" s="10"/>
      <c r="I484" s="84"/>
      <c r="J484" s="40"/>
    </row>
    <row r="485" spans="1:10" ht="15">
      <c r="A485" s="12"/>
      <c r="B485" s="13"/>
      <c r="C485" s="10"/>
      <c r="D485" s="10"/>
      <c r="E485" s="13"/>
      <c r="F485" s="10"/>
      <c r="G485" s="10"/>
      <c r="H485" s="10"/>
      <c r="I485" s="84"/>
      <c r="J485" s="40"/>
    </row>
    <row r="486" spans="1:10" ht="15">
      <c r="A486" s="12"/>
      <c r="B486" s="13"/>
      <c r="C486" s="10"/>
      <c r="D486" s="10"/>
      <c r="E486" s="13"/>
      <c r="F486" s="10"/>
      <c r="G486" s="10"/>
      <c r="H486" s="10"/>
      <c r="I486" s="84"/>
      <c r="J486" s="40"/>
    </row>
    <row r="487" spans="1:10" ht="15">
      <c r="A487" s="12"/>
      <c r="B487" s="13"/>
      <c r="C487" s="10"/>
      <c r="D487" s="10"/>
      <c r="E487" s="13"/>
      <c r="F487" s="11"/>
      <c r="G487" s="10"/>
      <c r="H487" s="10"/>
      <c r="I487" s="84"/>
      <c r="J487" s="40"/>
    </row>
    <row r="488" spans="1:10" ht="15">
      <c r="A488" s="12"/>
      <c r="B488" s="13"/>
      <c r="C488" s="11"/>
      <c r="D488" s="10"/>
      <c r="E488" s="13"/>
      <c r="F488" s="10"/>
      <c r="G488" s="10"/>
      <c r="H488" s="10"/>
      <c r="I488" s="84"/>
      <c r="J488" s="40"/>
    </row>
    <row r="489" spans="1:10" ht="15">
      <c r="A489" s="12"/>
      <c r="B489" s="13"/>
      <c r="C489" s="11"/>
      <c r="D489" s="10"/>
      <c r="E489" s="13"/>
      <c r="F489" s="10"/>
      <c r="G489" s="10"/>
      <c r="H489" s="10"/>
      <c r="I489" s="84"/>
      <c r="J489" s="40"/>
    </row>
    <row r="490" spans="1:10" ht="15">
      <c r="A490" s="12"/>
      <c r="B490" s="13"/>
      <c r="C490" s="10"/>
      <c r="D490" s="10"/>
      <c r="E490" s="13"/>
      <c r="F490" s="11"/>
      <c r="G490" s="10"/>
      <c r="H490" s="10"/>
      <c r="I490" s="84"/>
      <c r="J490" s="40"/>
    </row>
    <row r="491" spans="1:10" ht="15">
      <c r="A491" s="12"/>
      <c r="B491" s="13"/>
      <c r="C491" s="11"/>
      <c r="D491" s="10"/>
      <c r="E491" s="13"/>
      <c r="F491" s="10"/>
      <c r="G491" s="10"/>
      <c r="H491" s="10"/>
      <c r="I491" s="84"/>
      <c r="J491" s="40"/>
    </row>
    <row r="492" spans="1:10" ht="15">
      <c r="A492" s="12"/>
      <c r="B492" s="13"/>
      <c r="C492" s="10"/>
      <c r="D492" s="10"/>
      <c r="E492" s="13"/>
      <c r="F492" s="10"/>
      <c r="G492" s="10"/>
      <c r="H492" s="10"/>
      <c r="I492" s="84"/>
      <c r="J492" s="40"/>
    </row>
    <row r="493" spans="1:10" ht="15">
      <c r="A493" s="12"/>
      <c r="B493" s="13"/>
      <c r="C493" s="10"/>
      <c r="D493" s="10"/>
      <c r="E493" s="13"/>
      <c r="F493" s="11"/>
      <c r="G493" s="10"/>
      <c r="H493" s="10"/>
      <c r="I493" s="84"/>
      <c r="J493" s="40"/>
    </row>
    <row r="494" spans="1:10" ht="15">
      <c r="A494" s="12"/>
      <c r="B494" s="13"/>
      <c r="C494" s="11"/>
      <c r="D494" s="10"/>
      <c r="E494" s="13"/>
      <c r="F494" s="10"/>
      <c r="G494" s="10"/>
      <c r="H494" s="10"/>
      <c r="I494" s="84"/>
      <c r="J494" s="40"/>
    </row>
    <row r="495" spans="1:10" ht="15">
      <c r="A495" s="12"/>
      <c r="B495" s="13"/>
      <c r="C495" s="11"/>
      <c r="D495" s="10"/>
      <c r="E495" s="13"/>
      <c r="F495" s="10"/>
      <c r="G495" s="10"/>
      <c r="H495" s="10"/>
      <c r="I495" s="84"/>
      <c r="J495" s="40"/>
    </row>
    <row r="496" spans="1:10" ht="15">
      <c r="A496" s="12"/>
      <c r="B496" s="13"/>
      <c r="C496" s="10"/>
      <c r="D496" s="10"/>
      <c r="E496" s="13"/>
      <c r="F496" s="11"/>
      <c r="G496" s="10"/>
      <c r="H496" s="10"/>
      <c r="I496" s="84"/>
      <c r="J496" s="40"/>
    </row>
    <row r="497" spans="1:10" ht="15">
      <c r="A497" s="12"/>
      <c r="B497" s="13"/>
      <c r="C497" s="11"/>
      <c r="D497" s="10"/>
      <c r="E497" s="13"/>
      <c r="F497" s="10"/>
      <c r="G497" s="10"/>
      <c r="H497" s="10"/>
      <c r="I497" s="84"/>
      <c r="J497" s="40"/>
    </row>
    <row r="498" spans="1:10" ht="15">
      <c r="A498" s="12"/>
      <c r="B498" s="13"/>
      <c r="C498" s="11"/>
      <c r="D498" s="10"/>
      <c r="E498" s="13"/>
      <c r="F498" s="10"/>
      <c r="G498" s="10"/>
      <c r="H498" s="10"/>
      <c r="I498" s="84"/>
      <c r="J498" s="40"/>
    </row>
    <row r="499" spans="1:10" ht="15">
      <c r="A499" s="12"/>
      <c r="B499" s="13"/>
      <c r="C499" s="10"/>
      <c r="D499" s="10"/>
      <c r="E499" s="13"/>
      <c r="F499" s="11"/>
      <c r="G499" s="10"/>
      <c r="H499" s="10"/>
      <c r="I499" s="84"/>
      <c r="J499" s="40"/>
    </row>
    <row r="500" spans="1:10" ht="15">
      <c r="A500" s="12"/>
      <c r="B500" s="13"/>
      <c r="C500" s="10"/>
      <c r="D500" s="10"/>
      <c r="E500" s="13"/>
      <c r="F500" s="10"/>
      <c r="G500" s="10"/>
      <c r="H500" s="10"/>
      <c r="I500" s="84"/>
      <c r="J500" s="40"/>
    </row>
    <row r="501" spans="1:10" ht="15">
      <c r="A501" s="12"/>
      <c r="B501" s="13"/>
      <c r="C501" s="10"/>
      <c r="D501" s="10"/>
      <c r="E501" s="13"/>
      <c r="F501" s="10"/>
      <c r="G501" s="10"/>
      <c r="H501" s="10"/>
      <c r="I501" s="84"/>
      <c r="J501" s="40"/>
    </row>
    <row r="502" spans="1:10" ht="15">
      <c r="A502" s="12"/>
      <c r="B502" s="13"/>
      <c r="C502" s="10"/>
      <c r="D502" s="10"/>
      <c r="E502" s="13"/>
      <c r="F502" s="11"/>
      <c r="G502" s="10"/>
      <c r="H502" s="10"/>
      <c r="I502" s="84"/>
      <c r="J502" s="40"/>
    </row>
    <row r="503" spans="1:10" ht="15">
      <c r="A503" s="12"/>
      <c r="B503" s="13"/>
      <c r="C503" s="11"/>
      <c r="D503" s="10"/>
      <c r="E503" s="13"/>
      <c r="F503" s="10"/>
      <c r="G503" s="10"/>
      <c r="H503" s="10"/>
      <c r="I503" s="84"/>
      <c r="J503" s="40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6.28125" style="65" customWidth="1"/>
    <col min="2" max="2" width="9.7109375" style="3" customWidth="1"/>
    <col min="3" max="3" width="42.00390625" style="0" customWidth="1"/>
    <col min="5" max="5" width="20.7109375" style="0" customWidth="1"/>
    <col min="6" max="6" width="14.7109375" style="0" customWidth="1"/>
    <col min="8" max="8" width="8.7109375" style="0" customWidth="1"/>
    <col min="11" max="11" width="3.57421875" style="51" customWidth="1"/>
    <col min="12" max="12" width="14.28125" style="73" customWidth="1"/>
    <col min="16" max="16" width="14.00390625" style="45" customWidth="1"/>
  </cols>
  <sheetData>
    <row r="1" spans="1:24" ht="47.25">
      <c r="A1" s="33" t="s">
        <v>0</v>
      </c>
      <c r="B1" s="33" t="s">
        <v>1</v>
      </c>
      <c r="C1" s="33" t="s">
        <v>2</v>
      </c>
      <c r="D1" s="33" t="s">
        <v>3</v>
      </c>
      <c r="E1" s="34" t="s">
        <v>4</v>
      </c>
      <c r="F1" s="34" t="s">
        <v>5</v>
      </c>
      <c r="G1" s="35" t="s">
        <v>6</v>
      </c>
      <c r="H1" s="35" t="s">
        <v>7</v>
      </c>
      <c r="I1" s="164" t="s">
        <v>8</v>
      </c>
      <c r="J1" s="128" t="s">
        <v>9</v>
      </c>
      <c r="K1" s="132"/>
      <c r="L1" s="160" t="s">
        <v>42</v>
      </c>
      <c r="M1" s="147"/>
      <c r="N1" s="147"/>
      <c r="O1" s="147"/>
      <c r="P1" s="160" t="s">
        <v>42</v>
      </c>
      <c r="Q1" s="147"/>
      <c r="R1" s="147"/>
      <c r="S1" s="147"/>
      <c r="T1" s="160" t="s">
        <v>42</v>
      </c>
      <c r="U1" s="147"/>
      <c r="V1" s="147"/>
      <c r="W1" s="147"/>
      <c r="X1" s="72"/>
    </row>
    <row r="2" spans="1:27" ht="30.75">
      <c r="A2" s="161"/>
      <c r="B2" s="143"/>
      <c r="C2" s="147"/>
      <c r="D2" s="147"/>
      <c r="E2" s="147"/>
      <c r="F2" s="147"/>
      <c r="G2" s="147"/>
      <c r="H2" s="147"/>
      <c r="I2" s="147"/>
      <c r="J2" s="147"/>
      <c r="K2" s="157"/>
      <c r="L2" s="8" t="s">
        <v>10</v>
      </c>
      <c r="M2" s="9" t="s">
        <v>11</v>
      </c>
      <c r="N2" s="9" t="s">
        <v>12</v>
      </c>
      <c r="O2" s="71" t="s">
        <v>9</v>
      </c>
      <c r="P2" s="8" t="s">
        <v>10</v>
      </c>
      <c r="Q2" s="9" t="s">
        <v>11</v>
      </c>
      <c r="R2" s="9" t="s">
        <v>12</v>
      </c>
      <c r="S2" s="71" t="s">
        <v>9</v>
      </c>
      <c r="T2" s="8" t="s">
        <v>10</v>
      </c>
      <c r="U2" s="9" t="s">
        <v>11</v>
      </c>
      <c r="V2" s="9" t="s">
        <v>12</v>
      </c>
      <c r="W2" s="71" t="s">
        <v>9</v>
      </c>
      <c r="X2" s="70"/>
      <c r="Y2" s="1"/>
      <c r="Z2" s="1"/>
      <c r="AA2" s="2"/>
    </row>
    <row r="3" spans="1:23" ht="15.75">
      <c r="A3" s="161"/>
      <c r="B3" s="143"/>
      <c r="C3" s="147"/>
      <c r="D3" s="147"/>
      <c r="E3" s="147"/>
      <c r="F3" s="147"/>
      <c r="G3" s="147"/>
      <c r="H3" s="147"/>
      <c r="I3" s="147"/>
      <c r="J3" s="147"/>
      <c r="K3" s="157"/>
      <c r="L3" s="8"/>
      <c r="M3" s="9"/>
      <c r="N3" s="9"/>
      <c r="O3" s="71"/>
      <c r="P3" s="8"/>
      <c r="Q3" s="9"/>
      <c r="R3" s="9"/>
      <c r="S3" s="71"/>
      <c r="T3" s="147"/>
      <c r="U3" s="147"/>
      <c r="V3" s="147"/>
      <c r="W3" s="147"/>
    </row>
    <row r="4" spans="1:27" ht="15.75">
      <c r="A4" s="161">
        <v>1</v>
      </c>
      <c r="B4" s="162" t="s">
        <v>134</v>
      </c>
      <c r="C4" s="144" t="s">
        <v>135</v>
      </c>
      <c r="D4" s="144" t="s">
        <v>136</v>
      </c>
      <c r="E4" s="144"/>
      <c r="F4" s="144" t="s">
        <v>506</v>
      </c>
      <c r="G4" s="147">
        <v>100</v>
      </c>
      <c r="H4" s="147">
        <v>0.22</v>
      </c>
      <c r="I4" s="147">
        <f>SUM(G4:H4)</f>
        <v>100.22</v>
      </c>
      <c r="J4" s="144"/>
      <c r="K4" s="157"/>
      <c r="L4" s="144" t="s">
        <v>658</v>
      </c>
      <c r="M4" s="147">
        <v>100</v>
      </c>
      <c r="N4" s="147">
        <v>0.18</v>
      </c>
      <c r="O4" s="147">
        <f>SUM(M4:N4)</f>
        <v>100.18</v>
      </c>
      <c r="P4" s="144" t="s">
        <v>609</v>
      </c>
      <c r="Q4" s="144">
        <v>100</v>
      </c>
      <c r="R4" s="144">
        <v>0.14</v>
      </c>
      <c r="S4" s="144">
        <f>SUM(Q4:R4)</f>
        <v>100.14</v>
      </c>
      <c r="T4" s="144" t="s">
        <v>457</v>
      </c>
      <c r="U4" s="147">
        <v>100</v>
      </c>
      <c r="V4" s="147">
        <v>0.12</v>
      </c>
      <c r="W4" s="147">
        <f>SUM(U4:V4)</f>
        <v>100.12</v>
      </c>
      <c r="X4" s="42"/>
      <c r="Y4" s="10"/>
      <c r="Z4" s="10"/>
      <c r="AA4" s="10"/>
    </row>
    <row r="5" spans="1:27" ht="15.75">
      <c r="A5" s="161"/>
      <c r="B5" s="162"/>
      <c r="C5" s="144" t="s">
        <v>137</v>
      </c>
      <c r="D5" s="144"/>
      <c r="E5" s="144" t="s">
        <v>138</v>
      </c>
      <c r="F5" s="144" t="s">
        <v>509</v>
      </c>
      <c r="G5" s="147">
        <v>100</v>
      </c>
      <c r="H5" s="147">
        <v>0.19</v>
      </c>
      <c r="I5" s="147">
        <f>SUM(G5:H5)</f>
        <v>100.19</v>
      </c>
      <c r="J5" s="144"/>
      <c r="K5" s="157"/>
      <c r="L5" s="144" t="s">
        <v>654</v>
      </c>
      <c r="M5" s="147">
        <v>100</v>
      </c>
      <c r="N5" s="147">
        <v>0.18</v>
      </c>
      <c r="O5" s="147">
        <f>SUM(M5:N5)</f>
        <v>100.18</v>
      </c>
      <c r="P5" s="144" t="s">
        <v>288</v>
      </c>
      <c r="Q5" s="144">
        <v>100</v>
      </c>
      <c r="R5" s="144">
        <v>0.14</v>
      </c>
      <c r="S5" s="144">
        <v>100.12</v>
      </c>
      <c r="T5" s="144" t="s">
        <v>244</v>
      </c>
      <c r="U5" s="144">
        <v>100</v>
      </c>
      <c r="V5" s="144">
        <v>0.1</v>
      </c>
      <c r="W5" s="144">
        <f>SUM(U5:V5)</f>
        <v>100.1</v>
      </c>
      <c r="X5" s="42"/>
      <c r="Y5" s="10"/>
      <c r="Z5" s="10"/>
      <c r="AA5" s="10"/>
    </row>
    <row r="6" spans="1:27" ht="15.75">
      <c r="A6" s="161"/>
      <c r="B6" s="162"/>
      <c r="C6" s="144"/>
      <c r="D6" s="144"/>
      <c r="E6" s="144"/>
      <c r="F6" s="144" t="s">
        <v>533</v>
      </c>
      <c r="G6" s="147">
        <v>100</v>
      </c>
      <c r="H6" s="147">
        <v>0.2</v>
      </c>
      <c r="I6" s="147">
        <f>SUM(G6:H6)</f>
        <v>100.2</v>
      </c>
      <c r="J6" s="144"/>
      <c r="K6" s="157"/>
      <c r="L6" s="150" t="s">
        <v>191</v>
      </c>
      <c r="M6" s="144">
        <v>100</v>
      </c>
      <c r="N6" s="144">
        <v>0.18</v>
      </c>
      <c r="O6" s="144">
        <f>SUM(M6:N6)</f>
        <v>100.18</v>
      </c>
      <c r="P6" s="144" t="s">
        <v>127</v>
      </c>
      <c r="Q6" s="144">
        <v>100</v>
      </c>
      <c r="R6" s="144">
        <v>0.12</v>
      </c>
      <c r="S6" s="144">
        <v>100.12</v>
      </c>
      <c r="T6" s="144" t="s">
        <v>589</v>
      </c>
      <c r="U6" s="147">
        <v>100</v>
      </c>
      <c r="V6" s="147">
        <v>0.09</v>
      </c>
      <c r="W6" s="147">
        <f>SUM(U6:V6)</f>
        <v>100.09</v>
      </c>
      <c r="X6" s="42"/>
      <c r="Y6" s="10"/>
      <c r="Z6" s="10"/>
      <c r="AA6" s="10"/>
    </row>
    <row r="7" spans="1:27" ht="15.75">
      <c r="A7" s="161"/>
      <c r="B7" s="162"/>
      <c r="C7" s="144"/>
      <c r="D7" s="144"/>
      <c r="E7" s="144"/>
      <c r="F7" s="144" t="s">
        <v>534</v>
      </c>
      <c r="G7" s="147">
        <v>100</v>
      </c>
      <c r="H7" s="147">
        <v>0.25</v>
      </c>
      <c r="I7" s="147">
        <f>SUM(G7:H7)</f>
        <v>100.25</v>
      </c>
      <c r="J7" s="144"/>
      <c r="K7" s="157"/>
      <c r="L7" s="144" t="s">
        <v>295</v>
      </c>
      <c r="M7" s="147">
        <v>100</v>
      </c>
      <c r="N7" s="147">
        <v>0.16</v>
      </c>
      <c r="O7" s="147">
        <f>SUM(M7:N7)</f>
        <v>100.16</v>
      </c>
      <c r="P7" s="144" t="s">
        <v>121</v>
      </c>
      <c r="Q7" s="144">
        <v>100</v>
      </c>
      <c r="R7" s="144">
        <v>0.12</v>
      </c>
      <c r="S7" s="144">
        <v>100.12</v>
      </c>
      <c r="T7" s="144" t="s">
        <v>478</v>
      </c>
      <c r="U7" s="147">
        <v>100</v>
      </c>
      <c r="V7" s="147">
        <v>0.07</v>
      </c>
      <c r="W7" s="147">
        <f>SUM(U7:V7)</f>
        <v>100.07</v>
      </c>
      <c r="X7" s="42"/>
      <c r="Y7" s="10"/>
      <c r="Z7" s="10"/>
      <c r="AA7" s="10"/>
    </row>
    <row r="8" spans="1:27" ht="15.75">
      <c r="A8" s="161"/>
      <c r="B8" s="162"/>
      <c r="C8" s="144"/>
      <c r="D8" s="144"/>
      <c r="E8" s="144"/>
      <c r="F8" s="144" t="s">
        <v>202</v>
      </c>
      <c r="G8" s="144">
        <v>100</v>
      </c>
      <c r="H8" s="144">
        <v>0.18</v>
      </c>
      <c r="I8" s="144">
        <f>SUM(G8:H8)</f>
        <v>100.18</v>
      </c>
      <c r="J8" s="144">
        <f>SUM(I4:I8)</f>
        <v>501.04</v>
      </c>
      <c r="K8" s="157"/>
      <c r="L8" s="144" t="s">
        <v>607</v>
      </c>
      <c r="M8" s="152">
        <v>100</v>
      </c>
      <c r="N8" s="152">
        <v>0.15</v>
      </c>
      <c r="O8" s="152">
        <f>SUM(M8:N8)</f>
        <v>100.15</v>
      </c>
      <c r="P8" s="144"/>
      <c r="Q8" s="144"/>
      <c r="R8" s="144"/>
      <c r="S8" s="144">
        <v>100.12</v>
      </c>
      <c r="T8" s="144" t="s">
        <v>245</v>
      </c>
      <c r="U8" s="147">
        <v>100</v>
      </c>
      <c r="V8" s="147">
        <v>0.07</v>
      </c>
      <c r="W8" s="147">
        <f>SUM(U8:V8)</f>
        <v>100.07</v>
      </c>
      <c r="X8" s="42"/>
      <c r="Y8" s="10"/>
      <c r="Z8" s="10"/>
      <c r="AA8" s="10"/>
    </row>
    <row r="9" spans="1:27" ht="15.75">
      <c r="A9" s="161"/>
      <c r="B9" s="162"/>
      <c r="C9" s="144"/>
      <c r="D9" s="144"/>
      <c r="E9" s="144"/>
      <c r="F9" s="144"/>
      <c r="G9" s="144"/>
      <c r="H9" s="144"/>
      <c r="I9" s="144"/>
      <c r="J9" s="144"/>
      <c r="K9" s="157"/>
      <c r="L9" s="144"/>
      <c r="M9" s="152"/>
      <c r="N9" s="152"/>
      <c r="O9" s="152"/>
      <c r="P9" s="144"/>
      <c r="Q9" s="144"/>
      <c r="R9" s="144"/>
      <c r="S9" s="144"/>
      <c r="T9" s="144"/>
      <c r="U9" s="147"/>
      <c r="V9" s="147"/>
      <c r="W9" s="147"/>
      <c r="X9" s="42"/>
      <c r="Y9" s="10"/>
      <c r="Z9" s="10"/>
      <c r="AA9" s="10"/>
    </row>
    <row r="10" spans="1:27" ht="15.75">
      <c r="A10" s="161">
        <v>2</v>
      </c>
      <c r="B10" s="162" t="s">
        <v>147</v>
      </c>
      <c r="C10" s="144" t="s">
        <v>139</v>
      </c>
      <c r="D10" s="144" t="s">
        <v>140</v>
      </c>
      <c r="E10" s="144"/>
      <c r="F10" s="144" t="s">
        <v>121</v>
      </c>
      <c r="G10" s="144">
        <v>100</v>
      </c>
      <c r="H10" s="144">
        <v>0.12</v>
      </c>
      <c r="I10" s="144">
        <f>SUM(G10:H10)</f>
        <v>100.12</v>
      </c>
      <c r="J10" s="144"/>
      <c r="K10" s="157"/>
      <c r="L10" s="144" t="s">
        <v>658</v>
      </c>
      <c r="M10" s="147">
        <v>75</v>
      </c>
      <c r="N10" s="147">
        <v>0.18</v>
      </c>
      <c r="O10" s="147">
        <f>SUM(M10:N10)</f>
        <v>75.18</v>
      </c>
      <c r="P10" s="144"/>
      <c r="Q10" s="144"/>
      <c r="R10" s="144"/>
      <c r="S10" s="144"/>
      <c r="T10" s="144"/>
      <c r="U10" s="147"/>
      <c r="V10" s="147"/>
      <c r="W10" s="147"/>
      <c r="X10" s="42"/>
      <c r="Y10" s="10"/>
      <c r="Z10" s="10"/>
      <c r="AA10" s="10"/>
    </row>
    <row r="11" spans="1:27" ht="15.75">
      <c r="A11" s="161"/>
      <c r="B11" s="162"/>
      <c r="C11" s="144" t="s">
        <v>141</v>
      </c>
      <c r="D11" s="144"/>
      <c r="E11" s="144" t="s">
        <v>142</v>
      </c>
      <c r="F11" s="144" t="s">
        <v>127</v>
      </c>
      <c r="G11" s="144">
        <v>100</v>
      </c>
      <c r="H11" s="144">
        <v>0.12</v>
      </c>
      <c r="I11" s="144">
        <f>SUM(G11:H11)</f>
        <v>100.12</v>
      </c>
      <c r="J11" s="144"/>
      <c r="K11" s="157"/>
      <c r="L11" s="144"/>
      <c r="M11" s="145"/>
      <c r="N11" s="145"/>
      <c r="O11" s="145"/>
      <c r="P11" s="144"/>
      <c r="Q11" s="144"/>
      <c r="R11" s="144"/>
      <c r="S11" s="144"/>
      <c r="T11" s="144"/>
      <c r="U11" s="147"/>
      <c r="V11" s="147"/>
      <c r="W11" s="147"/>
      <c r="X11" s="42"/>
      <c r="Y11" s="10"/>
      <c r="Z11" s="10"/>
      <c r="AA11" s="10"/>
    </row>
    <row r="12" spans="1:27" ht="15.75">
      <c r="A12" s="161"/>
      <c r="B12" s="162"/>
      <c r="C12" s="144"/>
      <c r="D12" s="144"/>
      <c r="E12" s="144"/>
      <c r="F12" s="150" t="s">
        <v>191</v>
      </c>
      <c r="G12" s="144">
        <v>75</v>
      </c>
      <c r="H12" s="144">
        <v>0.18</v>
      </c>
      <c r="I12" s="144">
        <f>SUM(G12:H12)</f>
        <v>75.18</v>
      </c>
      <c r="J12" s="144"/>
      <c r="K12" s="157"/>
      <c r="L12" s="144"/>
      <c r="M12" s="145"/>
      <c r="N12" s="145"/>
      <c r="O12" s="145"/>
      <c r="P12" s="144"/>
      <c r="Q12" s="144"/>
      <c r="R12" s="144"/>
      <c r="S12" s="144"/>
      <c r="T12" s="144"/>
      <c r="U12" s="147"/>
      <c r="V12" s="147"/>
      <c r="W12" s="147"/>
      <c r="X12" s="42"/>
      <c r="Y12" s="10"/>
      <c r="Z12" s="10"/>
      <c r="AA12" s="10"/>
    </row>
    <row r="13" spans="1:27" ht="15.75">
      <c r="A13" s="161"/>
      <c r="B13" s="162"/>
      <c r="C13" s="144"/>
      <c r="D13" s="144"/>
      <c r="E13" s="144"/>
      <c r="F13" s="144" t="s">
        <v>313</v>
      </c>
      <c r="G13" s="144">
        <v>100</v>
      </c>
      <c r="H13" s="144">
        <v>0.15</v>
      </c>
      <c r="I13" s="144">
        <f>SUM(G13:H13)</f>
        <v>100.15</v>
      </c>
      <c r="J13" s="144"/>
      <c r="K13" s="157"/>
      <c r="L13" s="144"/>
      <c r="M13" s="145"/>
      <c r="N13" s="145"/>
      <c r="O13" s="145"/>
      <c r="P13" s="144"/>
      <c r="Q13" s="144"/>
      <c r="R13" s="144"/>
      <c r="S13" s="144"/>
      <c r="T13" s="144"/>
      <c r="U13" s="147"/>
      <c r="V13" s="147"/>
      <c r="W13" s="147"/>
      <c r="X13" s="42"/>
      <c r="Y13" s="10"/>
      <c r="Z13" s="10"/>
      <c r="AA13" s="10"/>
    </row>
    <row r="14" spans="1:27" ht="15.75">
      <c r="A14" s="161"/>
      <c r="B14" s="162"/>
      <c r="C14" s="144"/>
      <c r="D14" s="144"/>
      <c r="E14" s="144"/>
      <c r="F14" s="144" t="s">
        <v>654</v>
      </c>
      <c r="G14" s="144">
        <v>75</v>
      </c>
      <c r="H14" s="144">
        <v>0.18</v>
      </c>
      <c r="I14" s="144">
        <f>SUM(G14:H14)</f>
        <v>75.18</v>
      </c>
      <c r="J14" s="144">
        <f>SUM(I10:I14)</f>
        <v>450.75000000000006</v>
      </c>
      <c r="K14" s="157"/>
      <c r="L14" s="144"/>
      <c r="M14" s="145"/>
      <c r="N14" s="145"/>
      <c r="O14" s="145"/>
      <c r="P14" s="144"/>
      <c r="Q14" s="144"/>
      <c r="R14" s="144"/>
      <c r="S14" s="144"/>
      <c r="T14" s="144"/>
      <c r="U14" s="147"/>
      <c r="V14" s="147"/>
      <c r="W14" s="147"/>
      <c r="X14" s="42"/>
      <c r="Y14" s="10"/>
      <c r="Z14" s="10"/>
      <c r="AA14" s="10"/>
    </row>
    <row r="15" spans="1:27" ht="15.75">
      <c r="A15" s="161"/>
      <c r="B15" s="162"/>
      <c r="C15" s="144"/>
      <c r="D15" s="144"/>
      <c r="E15" s="144"/>
      <c r="F15" s="144"/>
      <c r="G15" s="144"/>
      <c r="H15" s="144"/>
      <c r="I15" s="144"/>
      <c r="J15" s="144"/>
      <c r="K15" s="157"/>
      <c r="L15" s="144"/>
      <c r="M15" s="144"/>
      <c r="N15" s="144"/>
      <c r="O15" s="144"/>
      <c r="P15" s="144"/>
      <c r="Q15" s="144"/>
      <c r="R15" s="144"/>
      <c r="S15" s="144"/>
      <c r="T15" s="144"/>
      <c r="U15" s="147"/>
      <c r="V15" s="147"/>
      <c r="W15" s="147"/>
      <c r="X15" s="42"/>
      <c r="Y15" s="10"/>
      <c r="Z15" s="10"/>
      <c r="AA15" s="10"/>
    </row>
    <row r="16" spans="1:27" ht="15.75">
      <c r="A16" s="161"/>
      <c r="B16" s="143" t="s">
        <v>24</v>
      </c>
      <c r="C16" s="145" t="s">
        <v>573</v>
      </c>
      <c r="D16" s="147" t="s">
        <v>348</v>
      </c>
      <c r="E16" s="147"/>
      <c r="F16" s="144" t="s">
        <v>571</v>
      </c>
      <c r="G16" s="147">
        <v>100</v>
      </c>
      <c r="H16" s="147">
        <v>0.18</v>
      </c>
      <c r="I16" s="147">
        <f>SUM(G16:H16)</f>
        <v>100.18</v>
      </c>
      <c r="J16" s="147"/>
      <c r="K16" s="157"/>
      <c r="L16" s="144"/>
      <c r="M16" s="144"/>
      <c r="N16" s="144"/>
      <c r="O16" s="144"/>
      <c r="P16" s="144"/>
      <c r="Q16" s="144"/>
      <c r="R16" s="144"/>
      <c r="S16" s="144"/>
      <c r="T16" s="144"/>
      <c r="U16" s="147"/>
      <c r="V16" s="147"/>
      <c r="W16" s="147"/>
      <c r="X16" s="42"/>
      <c r="Y16" s="10"/>
      <c r="Z16" s="10"/>
      <c r="AA16" s="10"/>
    </row>
    <row r="17" spans="1:27" ht="15.75">
      <c r="A17" s="161"/>
      <c r="B17" s="143"/>
      <c r="C17" s="144" t="s">
        <v>574</v>
      </c>
      <c r="D17" s="147"/>
      <c r="E17" s="147" t="s">
        <v>138</v>
      </c>
      <c r="F17" s="144" t="s">
        <v>572</v>
      </c>
      <c r="G17" s="147">
        <v>100</v>
      </c>
      <c r="H17" s="147">
        <v>0.13</v>
      </c>
      <c r="I17" s="147">
        <f>SUM(G17:H17)</f>
        <v>100.13</v>
      </c>
      <c r="J17" s="147"/>
      <c r="K17" s="157"/>
      <c r="L17" s="144"/>
      <c r="M17" s="144"/>
      <c r="N17" s="144"/>
      <c r="O17" s="144"/>
      <c r="P17" s="144"/>
      <c r="Q17" s="144"/>
      <c r="R17" s="144"/>
      <c r="S17" s="144"/>
      <c r="T17" s="144"/>
      <c r="U17" s="147"/>
      <c r="V17" s="147"/>
      <c r="W17" s="147"/>
      <c r="X17" s="42"/>
      <c r="Y17" s="10"/>
      <c r="Z17" s="10"/>
      <c r="AA17" s="10"/>
    </row>
    <row r="18" spans="1:27" ht="15.75">
      <c r="A18" s="161"/>
      <c r="B18" s="143"/>
      <c r="C18" s="144"/>
      <c r="D18" s="147"/>
      <c r="E18" s="147"/>
      <c r="F18" s="144" t="s">
        <v>623</v>
      </c>
      <c r="G18" s="147">
        <v>100</v>
      </c>
      <c r="H18" s="147">
        <v>0.16</v>
      </c>
      <c r="I18" s="147">
        <f>SUM(G18:H18)</f>
        <v>100.16</v>
      </c>
      <c r="J18" s="147"/>
      <c r="K18" s="157"/>
      <c r="L18" s="144"/>
      <c r="M18" s="144"/>
      <c r="N18" s="144"/>
      <c r="O18" s="144"/>
      <c r="P18" s="144"/>
      <c r="Q18" s="144"/>
      <c r="R18" s="144"/>
      <c r="S18" s="144"/>
      <c r="T18" s="144"/>
      <c r="U18" s="147"/>
      <c r="V18" s="147"/>
      <c r="W18" s="147"/>
      <c r="X18" s="42"/>
      <c r="Y18" s="10"/>
      <c r="Z18" s="10"/>
      <c r="AA18" s="10"/>
    </row>
    <row r="19" spans="1:27" ht="15.75">
      <c r="A19" s="161"/>
      <c r="B19" s="143"/>
      <c r="C19" s="144"/>
      <c r="D19" s="147"/>
      <c r="E19" s="147"/>
      <c r="F19" s="144" t="s">
        <v>625</v>
      </c>
      <c r="G19" s="147">
        <v>100</v>
      </c>
      <c r="H19" s="147">
        <v>0.16</v>
      </c>
      <c r="I19" s="147">
        <f>SUM(G19:H19)</f>
        <v>100.16</v>
      </c>
      <c r="J19" s="147">
        <f>SUM(I16:I19)</f>
        <v>400.63</v>
      </c>
      <c r="K19" s="157"/>
      <c r="L19" s="144"/>
      <c r="M19" s="144"/>
      <c r="N19" s="144"/>
      <c r="O19" s="144"/>
      <c r="P19" s="144"/>
      <c r="Q19" s="144"/>
      <c r="R19" s="144"/>
      <c r="S19" s="144"/>
      <c r="T19" s="144"/>
      <c r="U19" s="147"/>
      <c r="V19" s="147"/>
      <c r="W19" s="147"/>
      <c r="X19" s="42"/>
      <c r="Y19" s="10"/>
      <c r="Z19" s="10"/>
      <c r="AA19" s="10"/>
    </row>
    <row r="20" spans="1:27" ht="15.75">
      <c r="A20" s="161"/>
      <c r="B20" s="162"/>
      <c r="C20" s="144"/>
      <c r="D20" s="144"/>
      <c r="E20" s="144"/>
      <c r="F20" s="144"/>
      <c r="G20" s="152"/>
      <c r="H20" s="152"/>
      <c r="I20" s="152"/>
      <c r="J20" s="144"/>
      <c r="K20" s="157"/>
      <c r="L20" s="144"/>
      <c r="M20" s="147"/>
      <c r="N20" s="147"/>
      <c r="O20" s="147"/>
      <c r="P20" s="144"/>
      <c r="Q20" s="145"/>
      <c r="R20" s="145"/>
      <c r="S20" s="145"/>
      <c r="T20" s="144"/>
      <c r="U20" s="9"/>
      <c r="V20" s="9"/>
      <c r="W20" s="71"/>
      <c r="X20" s="42"/>
      <c r="Y20" s="10"/>
      <c r="Z20" s="10"/>
      <c r="AA20" s="10"/>
    </row>
    <row r="21" spans="1:27" ht="15.75">
      <c r="A21" s="161"/>
      <c r="B21" s="162" t="s">
        <v>27</v>
      </c>
      <c r="C21" s="163" t="s">
        <v>200</v>
      </c>
      <c r="D21" s="147" t="s">
        <v>201</v>
      </c>
      <c r="E21" s="147"/>
      <c r="F21" s="144" t="s">
        <v>202</v>
      </c>
      <c r="G21" s="147">
        <v>75</v>
      </c>
      <c r="H21" s="147">
        <v>0.18</v>
      </c>
      <c r="I21" s="147">
        <f>SUM(G21:H21)</f>
        <v>75.18</v>
      </c>
      <c r="J21" s="147"/>
      <c r="K21" s="157"/>
      <c r="L21" s="144"/>
      <c r="M21" s="147"/>
      <c r="N21" s="147"/>
      <c r="O21" s="147"/>
      <c r="P21" s="144"/>
      <c r="Q21" s="145"/>
      <c r="R21" s="145"/>
      <c r="S21" s="145"/>
      <c r="T21" s="144"/>
      <c r="U21" s="9"/>
      <c r="V21" s="9"/>
      <c r="W21" s="71"/>
      <c r="X21" s="42"/>
      <c r="Y21" s="10"/>
      <c r="Z21" s="10"/>
      <c r="AA21" s="10"/>
    </row>
    <row r="22" spans="1:27" ht="15.75">
      <c r="A22" s="161"/>
      <c r="B22" s="162"/>
      <c r="C22" s="144" t="s">
        <v>203</v>
      </c>
      <c r="D22" s="147"/>
      <c r="E22" s="147" t="s">
        <v>193</v>
      </c>
      <c r="F22" s="144" t="s">
        <v>244</v>
      </c>
      <c r="G22" s="147">
        <v>75</v>
      </c>
      <c r="H22" s="147">
        <v>0.1</v>
      </c>
      <c r="I22" s="147">
        <f>SUM(G22:H22)</f>
        <v>75.1</v>
      </c>
      <c r="J22" s="147"/>
      <c r="K22" s="157"/>
      <c r="L22" s="144"/>
      <c r="M22" s="147"/>
      <c r="N22" s="147"/>
      <c r="O22" s="147"/>
      <c r="P22" s="144"/>
      <c r="Q22" s="145"/>
      <c r="R22" s="145"/>
      <c r="S22" s="145"/>
      <c r="T22" s="144"/>
      <c r="U22" s="9"/>
      <c r="V22" s="9"/>
      <c r="W22" s="71"/>
      <c r="X22" s="42"/>
      <c r="Y22" s="10"/>
      <c r="Z22" s="10"/>
      <c r="AA22" s="10"/>
    </row>
    <row r="23" spans="1:27" ht="15.75">
      <c r="A23" s="161"/>
      <c r="B23" s="162"/>
      <c r="C23" s="144"/>
      <c r="D23" s="147"/>
      <c r="E23" s="147"/>
      <c r="F23" s="144" t="s">
        <v>245</v>
      </c>
      <c r="G23" s="147">
        <v>75</v>
      </c>
      <c r="H23" s="147">
        <v>0.07</v>
      </c>
      <c r="I23" s="147">
        <f>SUM(G23:H23)</f>
        <v>75.07</v>
      </c>
      <c r="J23" s="147"/>
      <c r="K23" s="157"/>
      <c r="L23" s="144"/>
      <c r="M23" s="147"/>
      <c r="N23" s="147"/>
      <c r="O23" s="147"/>
      <c r="P23" s="144"/>
      <c r="Q23" s="145"/>
      <c r="R23" s="145"/>
      <c r="S23" s="145"/>
      <c r="T23" s="144"/>
      <c r="U23" s="9"/>
      <c r="V23" s="9"/>
      <c r="W23" s="71"/>
      <c r="X23" s="42"/>
      <c r="Y23" s="10"/>
      <c r="Z23" s="10"/>
      <c r="AA23" s="10"/>
    </row>
    <row r="24" spans="1:27" ht="15.75">
      <c r="A24" s="161"/>
      <c r="B24" s="162"/>
      <c r="C24" s="144"/>
      <c r="D24" s="147"/>
      <c r="E24" s="147"/>
      <c r="F24" s="144" t="s">
        <v>457</v>
      </c>
      <c r="G24" s="147">
        <v>75</v>
      </c>
      <c r="H24" s="147">
        <v>0.12</v>
      </c>
      <c r="I24" s="147">
        <f>SUM(G24:H24)</f>
        <v>75.12</v>
      </c>
      <c r="J24" s="147"/>
      <c r="K24" s="157"/>
      <c r="L24" s="144"/>
      <c r="M24" s="147"/>
      <c r="N24" s="147"/>
      <c r="O24" s="147"/>
      <c r="P24" s="144"/>
      <c r="Q24" s="145"/>
      <c r="R24" s="145"/>
      <c r="S24" s="145"/>
      <c r="T24" s="144"/>
      <c r="U24" s="9"/>
      <c r="V24" s="9"/>
      <c r="W24" s="71"/>
      <c r="X24" s="42"/>
      <c r="Y24" s="10"/>
      <c r="Z24" s="10"/>
      <c r="AA24" s="10"/>
    </row>
    <row r="25" spans="1:27" ht="15.75">
      <c r="A25" s="161"/>
      <c r="B25" s="162"/>
      <c r="C25" s="144"/>
      <c r="D25" s="147"/>
      <c r="E25" s="147"/>
      <c r="F25" s="144" t="s">
        <v>458</v>
      </c>
      <c r="G25" s="147">
        <v>100</v>
      </c>
      <c r="H25" s="147">
        <v>0.12</v>
      </c>
      <c r="I25" s="147">
        <f>SUM(G25:H25)</f>
        <v>100.12</v>
      </c>
      <c r="J25" s="147">
        <f>SUM(I21:I25)</f>
        <v>400.59000000000003</v>
      </c>
      <c r="K25" s="157"/>
      <c r="L25" s="144"/>
      <c r="M25" s="147"/>
      <c r="N25" s="147"/>
      <c r="O25" s="147"/>
      <c r="P25" s="144"/>
      <c r="Q25" s="145"/>
      <c r="R25" s="145"/>
      <c r="S25" s="145"/>
      <c r="T25" s="144"/>
      <c r="U25" s="9"/>
      <c r="V25" s="9"/>
      <c r="W25" s="71"/>
      <c r="X25" s="42"/>
      <c r="Y25" s="10"/>
      <c r="Z25" s="10"/>
      <c r="AA25" s="10"/>
    </row>
    <row r="26" spans="1:27" ht="15.75">
      <c r="A26" s="161"/>
      <c r="B26" s="162"/>
      <c r="C26" s="144"/>
      <c r="D26" s="147"/>
      <c r="E26" s="147"/>
      <c r="F26" s="144"/>
      <c r="G26" s="147"/>
      <c r="H26" s="147"/>
      <c r="I26" s="147"/>
      <c r="J26" s="147"/>
      <c r="K26" s="157"/>
      <c r="L26" s="144"/>
      <c r="M26" s="147"/>
      <c r="N26" s="147"/>
      <c r="O26" s="147"/>
      <c r="P26" s="144"/>
      <c r="Q26" s="145"/>
      <c r="R26" s="145"/>
      <c r="S26" s="145"/>
      <c r="T26" s="144"/>
      <c r="U26" s="9"/>
      <c r="V26" s="9"/>
      <c r="W26" s="71"/>
      <c r="X26" s="42"/>
      <c r="Y26" s="10"/>
      <c r="Z26" s="10"/>
      <c r="AA26" s="10"/>
    </row>
    <row r="27" spans="1:27" ht="15.75">
      <c r="A27" s="161"/>
      <c r="B27" s="162" t="s">
        <v>27</v>
      </c>
      <c r="C27" s="144" t="s">
        <v>246</v>
      </c>
      <c r="D27" s="144" t="s">
        <v>247</v>
      </c>
      <c r="E27" s="144"/>
      <c r="F27" s="144" t="s">
        <v>244</v>
      </c>
      <c r="G27" s="144">
        <v>100</v>
      </c>
      <c r="H27" s="144">
        <v>0.1</v>
      </c>
      <c r="I27" s="144">
        <f>SUM(G27:H27)</f>
        <v>100.1</v>
      </c>
      <c r="J27" s="144"/>
      <c r="K27" s="157"/>
      <c r="L27" s="144"/>
      <c r="M27" s="147"/>
      <c r="N27" s="147"/>
      <c r="O27" s="147"/>
      <c r="P27" s="144"/>
      <c r="Q27" s="145"/>
      <c r="R27" s="145"/>
      <c r="S27" s="145"/>
      <c r="T27" s="144"/>
      <c r="U27" s="9"/>
      <c r="V27" s="9"/>
      <c r="W27" s="71"/>
      <c r="X27" s="42"/>
      <c r="Y27" s="10"/>
      <c r="Z27" s="10"/>
      <c r="AA27" s="10"/>
    </row>
    <row r="28" spans="1:27" ht="15.75">
      <c r="A28" s="161"/>
      <c r="B28" s="162"/>
      <c r="C28" s="144" t="s">
        <v>248</v>
      </c>
      <c r="D28" s="144"/>
      <c r="E28" s="144" t="s">
        <v>210</v>
      </c>
      <c r="F28" s="144" t="s">
        <v>245</v>
      </c>
      <c r="G28" s="144">
        <v>100</v>
      </c>
      <c r="H28" s="144">
        <v>0.07</v>
      </c>
      <c r="I28" s="144">
        <f>SUM(G28:H28)</f>
        <v>100.07</v>
      </c>
      <c r="J28" s="144"/>
      <c r="K28" s="157"/>
      <c r="L28" s="144"/>
      <c r="M28" s="147"/>
      <c r="N28" s="147"/>
      <c r="O28" s="147"/>
      <c r="P28" s="144"/>
      <c r="Q28" s="145"/>
      <c r="R28" s="145"/>
      <c r="S28" s="145"/>
      <c r="T28" s="144"/>
      <c r="U28" s="9"/>
      <c r="V28" s="9"/>
      <c r="W28" s="71"/>
      <c r="X28" s="42"/>
      <c r="Y28" s="10"/>
      <c r="Z28" s="10"/>
      <c r="AA28" s="10"/>
    </row>
    <row r="29" spans="1:27" ht="15.75">
      <c r="A29" s="161"/>
      <c r="B29" s="162"/>
      <c r="C29" s="144"/>
      <c r="D29" s="144"/>
      <c r="E29" s="144"/>
      <c r="F29" s="144" t="s">
        <v>584</v>
      </c>
      <c r="G29" s="144">
        <v>100</v>
      </c>
      <c r="H29" s="144">
        <v>0.11</v>
      </c>
      <c r="I29" s="144">
        <f>SUM(G29:H29)</f>
        <v>100.11</v>
      </c>
      <c r="J29" s="144"/>
      <c r="K29" s="157"/>
      <c r="L29" s="144"/>
      <c r="M29" s="147"/>
      <c r="N29" s="147"/>
      <c r="O29" s="147"/>
      <c r="P29" s="144"/>
      <c r="Q29" s="145"/>
      <c r="R29" s="145"/>
      <c r="S29" s="145"/>
      <c r="T29" s="144"/>
      <c r="U29" s="9"/>
      <c r="V29" s="9"/>
      <c r="W29" s="71"/>
      <c r="X29" s="42"/>
      <c r="Y29" s="10"/>
      <c r="Z29" s="10"/>
      <c r="AA29" s="10"/>
    </row>
    <row r="30" spans="1:27" ht="15.75">
      <c r="A30" s="161"/>
      <c r="B30" s="162"/>
      <c r="C30" s="144"/>
      <c r="D30" s="144"/>
      <c r="E30" s="144"/>
      <c r="F30" s="144" t="s">
        <v>585</v>
      </c>
      <c r="G30" s="144">
        <v>100</v>
      </c>
      <c r="H30" s="144">
        <v>0.06</v>
      </c>
      <c r="I30" s="144">
        <f>SUM(G30:H30)</f>
        <v>100.06</v>
      </c>
      <c r="J30" s="144">
        <f>SUM(I27:I30)</f>
        <v>400.34</v>
      </c>
      <c r="K30" s="157"/>
      <c r="L30" s="144"/>
      <c r="M30" s="147"/>
      <c r="N30" s="147"/>
      <c r="O30" s="147"/>
      <c r="P30" s="144"/>
      <c r="Q30" s="145"/>
      <c r="R30" s="145"/>
      <c r="S30" s="145"/>
      <c r="T30" s="144"/>
      <c r="U30" s="9"/>
      <c r="V30" s="9"/>
      <c r="W30" s="71"/>
      <c r="X30" s="42"/>
      <c r="Y30" s="10"/>
      <c r="Z30" s="10"/>
      <c r="AA30" s="10"/>
    </row>
    <row r="31" spans="1:23" ht="15.75">
      <c r="A31" s="161"/>
      <c r="B31" s="162"/>
      <c r="C31" s="144"/>
      <c r="D31" s="144"/>
      <c r="E31" s="144"/>
      <c r="F31" s="144"/>
      <c r="G31" s="144"/>
      <c r="H31" s="144"/>
      <c r="I31" s="144"/>
      <c r="J31" s="144"/>
      <c r="K31" s="157"/>
      <c r="L31" s="144"/>
      <c r="M31" s="145"/>
      <c r="N31" s="145"/>
      <c r="O31" s="145"/>
      <c r="P31" s="144"/>
      <c r="Q31" s="145"/>
      <c r="R31" s="145"/>
      <c r="S31" s="145"/>
      <c r="T31" s="144"/>
      <c r="U31" s="9"/>
      <c r="V31" s="9"/>
      <c r="W31" s="71"/>
    </row>
    <row r="32" spans="1:23" ht="15.75">
      <c r="A32" s="161"/>
      <c r="B32" s="143" t="s">
        <v>143</v>
      </c>
      <c r="C32" s="152" t="s">
        <v>343</v>
      </c>
      <c r="D32" s="147" t="s">
        <v>344</v>
      </c>
      <c r="E32" s="147"/>
      <c r="F32" s="144" t="s">
        <v>345</v>
      </c>
      <c r="G32" s="147">
        <v>75</v>
      </c>
      <c r="H32" s="147">
        <v>0.12</v>
      </c>
      <c r="I32" s="147">
        <f>SUM(G32:H32)</f>
        <v>75.12</v>
      </c>
      <c r="J32" s="147"/>
      <c r="K32" s="157"/>
      <c r="L32" s="144"/>
      <c r="M32" s="145"/>
      <c r="N32" s="145"/>
      <c r="O32" s="145"/>
      <c r="P32" s="144"/>
      <c r="Q32" s="145"/>
      <c r="R32" s="145"/>
      <c r="S32" s="145"/>
      <c r="T32" s="144"/>
      <c r="U32" s="9"/>
      <c r="V32" s="9"/>
      <c r="W32" s="71"/>
    </row>
    <row r="33" spans="1:23" ht="15.75">
      <c r="A33" s="161"/>
      <c r="B33" s="143"/>
      <c r="C33" s="152" t="s">
        <v>346</v>
      </c>
      <c r="D33" s="147"/>
      <c r="E33" s="147" t="s">
        <v>324</v>
      </c>
      <c r="F33" s="144" t="s">
        <v>353</v>
      </c>
      <c r="G33" s="147">
        <v>75</v>
      </c>
      <c r="H33" s="147">
        <v>0.09</v>
      </c>
      <c r="I33" s="147">
        <f>SUM(G33:H33)</f>
        <v>75.09</v>
      </c>
      <c r="J33" s="147"/>
      <c r="K33" s="157"/>
      <c r="L33" s="144"/>
      <c r="M33" s="145"/>
      <c r="N33" s="145"/>
      <c r="O33" s="145"/>
      <c r="P33" s="144"/>
      <c r="Q33" s="145"/>
      <c r="R33" s="145"/>
      <c r="S33" s="145"/>
      <c r="T33" s="144"/>
      <c r="U33" s="9"/>
      <c r="V33" s="9"/>
      <c r="W33" s="71"/>
    </row>
    <row r="34" spans="1:23" ht="15.75">
      <c r="A34" s="161"/>
      <c r="B34" s="143"/>
      <c r="C34" s="152"/>
      <c r="D34" s="147"/>
      <c r="E34" s="147"/>
      <c r="F34" s="144" t="s">
        <v>548</v>
      </c>
      <c r="G34" s="147">
        <v>100</v>
      </c>
      <c r="H34" s="147">
        <v>0.18</v>
      </c>
      <c r="I34" s="147">
        <f>SUM(G34:H34)</f>
        <v>100.18</v>
      </c>
      <c r="J34" s="147"/>
      <c r="K34" s="157"/>
      <c r="L34" s="144"/>
      <c r="M34" s="145"/>
      <c r="N34" s="145"/>
      <c r="O34" s="145"/>
      <c r="P34" s="144"/>
      <c r="Q34" s="145"/>
      <c r="R34" s="145"/>
      <c r="S34" s="145"/>
      <c r="T34" s="144"/>
      <c r="U34" s="9"/>
      <c r="V34" s="9"/>
      <c r="W34" s="71"/>
    </row>
    <row r="35" spans="1:23" ht="15.75">
      <c r="A35" s="161"/>
      <c r="B35" s="143"/>
      <c r="C35" s="152"/>
      <c r="D35" s="147"/>
      <c r="E35" s="147"/>
      <c r="F35" s="144" t="s">
        <v>553</v>
      </c>
      <c r="G35" s="147">
        <v>100</v>
      </c>
      <c r="H35" s="147">
        <v>0.17</v>
      </c>
      <c r="I35" s="147">
        <f>SUM(G35:H35)</f>
        <v>100.17</v>
      </c>
      <c r="J35" s="147">
        <f>SUM(I32:I35)</f>
        <v>350.56</v>
      </c>
      <c r="K35" s="157"/>
      <c r="L35" s="144"/>
      <c r="M35" s="145"/>
      <c r="N35" s="145"/>
      <c r="O35" s="145"/>
      <c r="P35" s="144"/>
      <c r="Q35" s="145"/>
      <c r="R35" s="145"/>
      <c r="S35" s="145"/>
      <c r="T35" s="144"/>
      <c r="U35" s="9"/>
      <c r="V35" s="9"/>
      <c r="W35" s="71"/>
    </row>
    <row r="36" spans="1:23" ht="15.75">
      <c r="A36" s="161"/>
      <c r="B36" s="143"/>
      <c r="C36" s="152"/>
      <c r="D36" s="147"/>
      <c r="E36" s="147"/>
      <c r="F36" s="144"/>
      <c r="G36" s="147"/>
      <c r="H36" s="147"/>
      <c r="I36" s="147"/>
      <c r="J36" s="147"/>
      <c r="K36" s="157"/>
      <c r="L36" s="144"/>
      <c r="M36" s="145"/>
      <c r="N36" s="145"/>
      <c r="O36" s="145"/>
      <c r="P36" s="144"/>
      <c r="Q36" s="145"/>
      <c r="R36" s="145"/>
      <c r="S36" s="145"/>
      <c r="T36" s="144"/>
      <c r="U36" s="9"/>
      <c r="V36" s="9"/>
      <c r="W36" s="71"/>
    </row>
    <row r="37" spans="1:23" ht="15.75">
      <c r="A37" s="161"/>
      <c r="B37" s="143"/>
      <c r="C37" s="147" t="s">
        <v>610</v>
      </c>
      <c r="D37" s="147" t="s">
        <v>611</v>
      </c>
      <c r="E37" s="147"/>
      <c r="F37" s="144" t="s">
        <v>607</v>
      </c>
      <c r="G37" s="147">
        <v>100</v>
      </c>
      <c r="H37" s="147">
        <v>0.15</v>
      </c>
      <c r="I37" s="147">
        <f>SUM(G37:H37)</f>
        <v>100.15</v>
      </c>
      <c r="J37" s="147"/>
      <c r="K37" s="157"/>
      <c r="L37" s="144"/>
      <c r="M37" s="145"/>
      <c r="N37" s="145"/>
      <c r="O37" s="145"/>
      <c r="P37" s="144"/>
      <c r="Q37" s="145"/>
      <c r="R37" s="145"/>
      <c r="S37" s="145"/>
      <c r="T37" s="144"/>
      <c r="U37" s="9"/>
      <c r="V37" s="9"/>
      <c r="W37" s="71"/>
    </row>
    <row r="38" spans="1:23" ht="15.75">
      <c r="A38" s="161"/>
      <c r="B38" s="143"/>
      <c r="C38" s="144" t="s">
        <v>612</v>
      </c>
      <c r="D38" s="147"/>
      <c r="E38" s="147" t="s">
        <v>133</v>
      </c>
      <c r="F38" s="144" t="s">
        <v>609</v>
      </c>
      <c r="G38" s="147">
        <v>100</v>
      </c>
      <c r="H38" s="147">
        <v>0.14</v>
      </c>
      <c r="I38" s="147">
        <f>SUM(G38:H38)</f>
        <v>100.14</v>
      </c>
      <c r="J38" s="147"/>
      <c r="K38" s="157"/>
      <c r="L38" s="144"/>
      <c r="M38" s="145"/>
      <c r="N38" s="145"/>
      <c r="O38" s="145"/>
      <c r="P38" s="144"/>
      <c r="Q38" s="145"/>
      <c r="R38" s="145"/>
      <c r="S38" s="145"/>
      <c r="T38" s="144"/>
      <c r="U38" s="9"/>
      <c r="V38" s="9"/>
      <c r="W38" s="71"/>
    </row>
    <row r="39" spans="1:23" ht="15.75">
      <c r="A39" s="161"/>
      <c r="B39" s="143"/>
      <c r="C39" s="144"/>
      <c r="D39" s="147"/>
      <c r="E39" s="147"/>
      <c r="F39" s="144" t="s">
        <v>639</v>
      </c>
      <c r="G39" s="147">
        <v>100</v>
      </c>
      <c r="H39" s="147">
        <v>0.06</v>
      </c>
      <c r="I39" s="147">
        <f>SUM(G39:H39)</f>
        <v>100.06</v>
      </c>
      <c r="J39" s="147">
        <f>SUM(I37:I39)</f>
        <v>300.35</v>
      </c>
      <c r="K39" s="157"/>
      <c r="L39" s="144"/>
      <c r="M39" s="145"/>
      <c r="N39" s="145"/>
      <c r="O39" s="145"/>
      <c r="P39" s="144"/>
      <c r="Q39" s="145"/>
      <c r="R39" s="145"/>
      <c r="S39" s="145"/>
      <c r="T39" s="144"/>
      <c r="U39" s="9"/>
      <c r="V39" s="9"/>
      <c r="W39" s="71"/>
    </row>
    <row r="40" spans="1:23" ht="15.75">
      <c r="A40" s="161"/>
      <c r="B40" s="143"/>
      <c r="C40" s="152"/>
      <c r="D40" s="147"/>
      <c r="E40" s="147"/>
      <c r="F40" s="144"/>
      <c r="G40" s="147"/>
      <c r="H40" s="147"/>
      <c r="I40" s="147"/>
      <c r="J40" s="147"/>
      <c r="K40" s="157"/>
      <c r="L40" s="144"/>
      <c r="M40" s="145"/>
      <c r="N40" s="145"/>
      <c r="O40" s="145"/>
      <c r="P40" s="144"/>
      <c r="Q40" s="145"/>
      <c r="R40" s="145"/>
      <c r="S40" s="145"/>
      <c r="T40" s="144"/>
      <c r="U40" s="9"/>
      <c r="V40" s="9"/>
      <c r="W40" s="71"/>
    </row>
    <row r="41" spans="1:23" ht="15.75">
      <c r="A41" s="161"/>
      <c r="B41" s="143" t="s">
        <v>194</v>
      </c>
      <c r="C41" s="144" t="s">
        <v>311</v>
      </c>
      <c r="D41" s="147" t="s">
        <v>312</v>
      </c>
      <c r="E41" s="147"/>
      <c r="F41" s="144" t="s">
        <v>313</v>
      </c>
      <c r="G41" s="147">
        <v>100</v>
      </c>
      <c r="H41" s="147">
        <v>0.15</v>
      </c>
      <c r="I41" s="147">
        <f>SUM(G41:H41)</f>
        <v>100.15</v>
      </c>
      <c r="J41" s="147"/>
      <c r="K41" s="157"/>
      <c r="L41" s="144"/>
      <c r="M41" s="145"/>
      <c r="N41" s="145"/>
      <c r="O41" s="145"/>
      <c r="P41" s="144"/>
      <c r="Q41" s="145"/>
      <c r="R41" s="145"/>
      <c r="S41" s="145"/>
      <c r="T41" s="144"/>
      <c r="U41" s="9"/>
      <c r="V41" s="9"/>
      <c r="W41" s="71"/>
    </row>
    <row r="42" spans="1:23" ht="15.75">
      <c r="A42" s="161"/>
      <c r="B42" s="143"/>
      <c r="C42" s="144" t="s">
        <v>314</v>
      </c>
      <c r="D42" s="147"/>
      <c r="E42" s="147" t="s">
        <v>193</v>
      </c>
      <c r="F42" s="150" t="s">
        <v>317</v>
      </c>
      <c r="G42" s="147">
        <v>100</v>
      </c>
      <c r="H42" s="147">
        <v>0.09</v>
      </c>
      <c r="I42" s="147">
        <f>SUM(G42:H42)</f>
        <v>100.09</v>
      </c>
      <c r="J42" s="147"/>
      <c r="K42" s="157"/>
      <c r="L42" s="144"/>
      <c r="M42" s="145"/>
      <c r="N42" s="145"/>
      <c r="O42" s="145"/>
      <c r="P42" s="144"/>
      <c r="Q42" s="145"/>
      <c r="R42" s="145"/>
      <c r="S42" s="145"/>
      <c r="T42" s="144"/>
      <c r="U42" s="9"/>
      <c r="V42" s="9"/>
      <c r="W42" s="71"/>
    </row>
    <row r="43" spans="1:23" ht="15.75">
      <c r="A43" s="161"/>
      <c r="B43" s="143"/>
      <c r="C43" s="144"/>
      <c r="D43" s="147"/>
      <c r="E43" s="147"/>
      <c r="F43" s="144" t="s">
        <v>584</v>
      </c>
      <c r="G43" s="147">
        <v>75</v>
      </c>
      <c r="H43" s="147">
        <v>0.11</v>
      </c>
      <c r="I43" s="147">
        <f>SUM(G43:H43)</f>
        <v>75.11</v>
      </c>
      <c r="J43" s="147">
        <f>SUM(I41:I43)</f>
        <v>275.35</v>
      </c>
      <c r="K43" s="157"/>
      <c r="L43" s="144"/>
      <c r="M43" s="145"/>
      <c r="N43" s="145"/>
      <c r="O43" s="145"/>
      <c r="P43" s="144"/>
      <c r="Q43" s="145"/>
      <c r="R43" s="145"/>
      <c r="S43" s="145"/>
      <c r="T43" s="144"/>
      <c r="U43" s="9"/>
      <c r="V43" s="9"/>
      <c r="W43" s="71"/>
    </row>
    <row r="44" spans="1:23" ht="15.75">
      <c r="A44" s="161"/>
      <c r="B44" s="162"/>
      <c r="C44" s="144"/>
      <c r="D44" s="144"/>
      <c r="E44" s="144"/>
      <c r="F44" s="144"/>
      <c r="G44" s="144"/>
      <c r="H44" s="144"/>
      <c r="I44" s="144"/>
      <c r="J44" s="144"/>
      <c r="K44" s="157"/>
      <c r="L44" s="144"/>
      <c r="M44" s="145"/>
      <c r="N44" s="145"/>
      <c r="O44" s="145"/>
      <c r="P44" s="144"/>
      <c r="Q44" s="145"/>
      <c r="R44" s="145"/>
      <c r="S44" s="145"/>
      <c r="T44" s="144"/>
      <c r="U44" s="9"/>
      <c r="V44" s="9"/>
      <c r="W44" s="71"/>
    </row>
    <row r="45" spans="1:23" ht="15.75">
      <c r="A45" s="161"/>
      <c r="B45" s="143" t="s">
        <v>332</v>
      </c>
      <c r="C45" s="152" t="s">
        <v>350</v>
      </c>
      <c r="D45" s="147" t="s">
        <v>351</v>
      </c>
      <c r="E45" s="147"/>
      <c r="F45" s="144" t="s">
        <v>345</v>
      </c>
      <c r="G45" s="147">
        <v>100</v>
      </c>
      <c r="H45" s="147">
        <v>0.12</v>
      </c>
      <c r="I45" s="147">
        <f>SUM(G45:H45)</f>
        <v>100.12</v>
      </c>
      <c r="J45" s="147"/>
      <c r="K45" s="157"/>
      <c r="L45" s="144"/>
      <c r="M45" s="145"/>
      <c r="N45" s="145"/>
      <c r="O45" s="145"/>
      <c r="P45" s="144"/>
      <c r="Q45" s="145"/>
      <c r="R45" s="145"/>
      <c r="S45" s="145"/>
      <c r="T45" s="144"/>
      <c r="U45" s="9"/>
      <c r="V45" s="9"/>
      <c r="W45" s="71"/>
    </row>
    <row r="46" spans="1:23" ht="15.75">
      <c r="A46" s="161"/>
      <c r="B46" s="143"/>
      <c r="C46" s="144" t="s">
        <v>352</v>
      </c>
      <c r="D46" s="147"/>
      <c r="E46" s="147" t="s">
        <v>324</v>
      </c>
      <c r="F46" s="144" t="s">
        <v>353</v>
      </c>
      <c r="G46" s="147">
        <v>75</v>
      </c>
      <c r="H46" s="147">
        <v>0.09</v>
      </c>
      <c r="I46" s="147">
        <f>SUM(G46:H46)</f>
        <v>75.09</v>
      </c>
      <c r="J46" s="147"/>
      <c r="K46" s="157"/>
      <c r="L46" s="144"/>
      <c r="M46" s="145"/>
      <c r="N46" s="145"/>
      <c r="O46" s="145"/>
      <c r="P46" s="144"/>
      <c r="Q46" s="145"/>
      <c r="R46" s="145"/>
      <c r="S46" s="145"/>
      <c r="T46" s="144"/>
      <c r="U46" s="9"/>
      <c r="V46" s="9"/>
      <c r="W46" s="71"/>
    </row>
    <row r="47" spans="1:23" ht="15.75">
      <c r="A47" s="161"/>
      <c r="B47" s="143"/>
      <c r="C47" s="144"/>
      <c r="D47" s="147"/>
      <c r="E47" s="147"/>
      <c r="F47" s="144" t="s">
        <v>553</v>
      </c>
      <c r="G47" s="147">
        <v>75</v>
      </c>
      <c r="H47" s="147">
        <v>0.17</v>
      </c>
      <c r="I47" s="147">
        <f>SUM(G47:H47)</f>
        <v>75.17</v>
      </c>
      <c r="J47" s="147">
        <f>SUM(I45:I47)</f>
        <v>250.38</v>
      </c>
      <c r="K47" s="157"/>
      <c r="L47" s="144"/>
      <c r="M47" s="145"/>
      <c r="N47" s="145"/>
      <c r="O47" s="145"/>
      <c r="P47" s="144"/>
      <c r="Q47" s="145"/>
      <c r="R47" s="145"/>
      <c r="S47" s="145"/>
      <c r="T47" s="144"/>
      <c r="U47" s="9"/>
      <c r="V47" s="9"/>
      <c r="W47" s="71"/>
    </row>
    <row r="48" spans="1:23" ht="15.75">
      <c r="A48" s="161"/>
      <c r="B48" s="162"/>
      <c r="C48" s="144"/>
      <c r="D48" s="144"/>
      <c r="E48" s="144"/>
      <c r="F48" s="150"/>
      <c r="G48" s="144"/>
      <c r="H48" s="144"/>
      <c r="I48" s="144"/>
      <c r="J48" s="144"/>
      <c r="K48" s="157"/>
      <c r="L48" s="144"/>
      <c r="M48" s="145"/>
      <c r="N48" s="145"/>
      <c r="O48" s="145"/>
      <c r="P48" s="144"/>
      <c r="Q48" s="145"/>
      <c r="R48" s="145"/>
      <c r="S48" s="145"/>
      <c r="T48" s="144"/>
      <c r="U48" s="9"/>
      <c r="V48" s="9"/>
      <c r="W48" s="71"/>
    </row>
    <row r="49" spans="1:23" ht="15.75">
      <c r="A49" s="161"/>
      <c r="B49" s="143" t="s">
        <v>20</v>
      </c>
      <c r="C49" s="144" t="s">
        <v>197</v>
      </c>
      <c r="D49" s="147" t="s">
        <v>198</v>
      </c>
      <c r="E49" s="147"/>
      <c r="F49" s="150" t="s">
        <v>191</v>
      </c>
      <c r="G49" s="147">
        <v>100</v>
      </c>
      <c r="H49" s="147">
        <v>0.18</v>
      </c>
      <c r="I49" s="147">
        <f>SUM(G49:H49)</f>
        <v>100.18</v>
      </c>
      <c r="J49" s="147"/>
      <c r="K49" s="157"/>
      <c r="L49" s="144"/>
      <c r="M49" s="145"/>
      <c r="N49" s="145"/>
      <c r="O49" s="145"/>
      <c r="P49" s="144"/>
      <c r="Q49" s="145"/>
      <c r="R49" s="145"/>
      <c r="S49" s="145"/>
      <c r="T49" s="144"/>
      <c r="U49" s="9"/>
      <c r="V49" s="9"/>
      <c r="W49" s="71"/>
    </row>
    <row r="50" spans="1:23" ht="15.75">
      <c r="A50" s="161"/>
      <c r="B50" s="143"/>
      <c r="C50" s="144" t="s">
        <v>199</v>
      </c>
      <c r="D50" s="147"/>
      <c r="E50" s="147" t="s">
        <v>138</v>
      </c>
      <c r="F50" s="144" t="s">
        <v>202</v>
      </c>
      <c r="G50" s="145">
        <v>100</v>
      </c>
      <c r="H50" s="145">
        <v>0.18</v>
      </c>
      <c r="I50" s="145">
        <f>SUM(G50:H50)</f>
        <v>100.18</v>
      </c>
      <c r="J50" s="147">
        <f>SUM(I49:I50)</f>
        <v>200.36</v>
      </c>
      <c r="K50" s="157"/>
      <c r="L50" s="144"/>
      <c r="M50" s="145"/>
      <c r="N50" s="145"/>
      <c r="O50" s="145"/>
      <c r="P50" s="144"/>
      <c r="Q50" s="145"/>
      <c r="R50" s="145"/>
      <c r="S50" s="145"/>
      <c r="T50" s="144"/>
      <c r="U50" s="9"/>
      <c r="V50" s="9"/>
      <c r="W50" s="71"/>
    </row>
    <row r="51" spans="1:23" ht="15.75">
      <c r="A51" s="161"/>
      <c r="B51" s="143"/>
      <c r="C51" s="144"/>
      <c r="D51" s="147"/>
      <c r="E51" s="147"/>
      <c r="F51" s="144"/>
      <c r="G51" s="147"/>
      <c r="H51" s="147"/>
      <c r="I51" s="147"/>
      <c r="J51" s="147"/>
      <c r="K51" s="157"/>
      <c r="L51" s="144"/>
      <c r="M51" s="145"/>
      <c r="N51" s="145"/>
      <c r="O51" s="145"/>
      <c r="P51" s="144"/>
      <c r="Q51" s="145"/>
      <c r="R51" s="145"/>
      <c r="S51" s="145"/>
      <c r="T51" s="144"/>
      <c r="U51" s="9"/>
      <c r="V51" s="9"/>
      <c r="W51" s="71"/>
    </row>
    <row r="52" spans="1:23" ht="15.75">
      <c r="A52" s="161"/>
      <c r="B52" s="143"/>
      <c r="C52" s="144" t="s">
        <v>642</v>
      </c>
      <c r="D52" s="147" t="s">
        <v>312</v>
      </c>
      <c r="E52" s="147"/>
      <c r="F52" s="144" t="s">
        <v>639</v>
      </c>
      <c r="G52" s="147">
        <v>100</v>
      </c>
      <c r="H52" s="147">
        <v>0.06</v>
      </c>
      <c r="I52" s="147">
        <f>SUM(G52:H52)</f>
        <v>100.06</v>
      </c>
      <c r="J52" s="147"/>
      <c r="K52" s="157"/>
      <c r="L52" s="144"/>
      <c r="M52" s="145"/>
      <c r="N52" s="145"/>
      <c r="O52" s="145"/>
      <c r="P52" s="144"/>
      <c r="Q52" s="145"/>
      <c r="R52" s="145"/>
      <c r="S52" s="145"/>
      <c r="T52" s="144"/>
      <c r="U52" s="9"/>
      <c r="V52" s="9"/>
      <c r="W52" s="71"/>
    </row>
    <row r="53" spans="1:23" ht="15.75">
      <c r="A53" s="161"/>
      <c r="B53" s="143"/>
      <c r="C53" s="144" t="s">
        <v>643</v>
      </c>
      <c r="D53" s="147"/>
      <c r="E53" s="147" t="s">
        <v>82</v>
      </c>
      <c r="F53" s="144" t="s">
        <v>641</v>
      </c>
      <c r="G53" s="147">
        <v>100</v>
      </c>
      <c r="H53" s="147">
        <v>0.06</v>
      </c>
      <c r="I53" s="147">
        <f>SUM(G53:H53)</f>
        <v>100.06</v>
      </c>
      <c r="J53" s="147">
        <f>SUM(I52:I53)</f>
        <v>200.12</v>
      </c>
      <c r="K53" s="157"/>
      <c r="L53" s="144"/>
      <c r="M53" s="145"/>
      <c r="N53" s="145"/>
      <c r="O53" s="145"/>
      <c r="P53" s="144"/>
      <c r="Q53" s="145"/>
      <c r="R53" s="145"/>
      <c r="S53" s="145"/>
      <c r="T53" s="144"/>
      <c r="U53" s="9"/>
      <c r="V53" s="9"/>
      <c r="W53" s="71"/>
    </row>
    <row r="54" spans="1:23" ht="15.75">
      <c r="A54" s="161"/>
      <c r="B54" s="143"/>
      <c r="C54" s="144"/>
      <c r="D54" s="147"/>
      <c r="E54" s="147"/>
      <c r="F54" s="144"/>
      <c r="G54" s="147"/>
      <c r="H54" s="147"/>
      <c r="I54" s="147"/>
      <c r="J54" s="147"/>
      <c r="K54" s="157"/>
      <c r="L54" s="144"/>
      <c r="M54" s="145"/>
      <c r="N54" s="145"/>
      <c r="O54" s="145"/>
      <c r="P54" s="144"/>
      <c r="Q54" s="145"/>
      <c r="R54" s="145"/>
      <c r="S54" s="145"/>
      <c r="T54" s="144"/>
      <c r="U54" s="9"/>
      <c r="V54" s="9"/>
      <c r="W54" s="71"/>
    </row>
    <row r="55" spans="1:23" ht="15.75">
      <c r="A55" s="161"/>
      <c r="B55" s="162"/>
      <c r="C55" s="147" t="s">
        <v>315</v>
      </c>
      <c r="D55" s="147" t="s">
        <v>136</v>
      </c>
      <c r="E55" s="147"/>
      <c r="F55" s="144" t="s">
        <v>313</v>
      </c>
      <c r="G55" s="147">
        <v>75</v>
      </c>
      <c r="H55" s="147">
        <v>0.15</v>
      </c>
      <c r="I55" s="147">
        <f>SUM(G55:H55)</f>
        <v>75.15</v>
      </c>
      <c r="J55" s="147"/>
      <c r="K55" s="157"/>
      <c r="L55" s="144"/>
      <c r="M55" s="145"/>
      <c r="N55" s="145"/>
      <c r="O55" s="145"/>
      <c r="P55" s="144"/>
      <c r="Q55" s="145"/>
      <c r="R55" s="145"/>
      <c r="S55" s="145"/>
      <c r="T55" s="144"/>
      <c r="U55" s="9"/>
      <c r="V55" s="9"/>
      <c r="W55" s="71"/>
    </row>
    <row r="56" spans="1:23" ht="15.75">
      <c r="A56" s="161"/>
      <c r="B56" s="162"/>
      <c r="C56" s="144" t="s">
        <v>316</v>
      </c>
      <c r="D56" s="147"/>
      <c r="E56" s="147" t="s">
        <v>294</v>
      </c>
      <c r="F56" s="150" t="s">
        <v>317</v>
      </c>
      <c r="G56" s="147">
        <v>100</v>
      </c>
      <c r="H56" s="147">
        <v>0.09</v>
      </c>
      <c r="I56" s="147">
        <f>SUM(G56:H56)</f>
        <v>100.09</v>
      </c>
      <c r="J56" s="147">
        <f>SUM(I55:I56)</f>
        <v>175.24</v>
      </c>
      <c r="K56" s="157"/>
      <c r="L56" s="144"/>
      <c r="M56" s="145"/>
      <c r="N56" s="145"/>
      <c r="O56" s="145"/>
      <c r="P56" s="144"/>
      <c r="Q56" s="145"/>
      <c r="R56" s="145"/>
      <c r="S56" s="145"/>
      <c r="T56" s="144"/>
      <c r="U56" s="9"/>
      <c r="V56" s="9"/>
      <c r="W56" s="71"/>
    </row>
    <row r="57" spans="1:23" ht="15.75">
      <c r="A57" s="161"/>
      <c r="B57" s="143"/>
      <c r="C57" s="144"/>
      <c r="D57" s="147"/>
      <c r="E57" s="147"/>
      <c r="F57" s="144"/>
      <c r="G57" s="147"/>
      <c r="H57" s="147"/>
      <c r="I57" s="147"/>
      <c r="J57" s="147"/>
      <c r="K57" s="157"/>
      <c r="L57" s="144"/>
      <c r="M57" s="145"/>
      <c r="N57" s="145"/>
      <c r="O57" s="145"/>
      <c r="P57" s="144"/>
      <c r="Q57" s="145"/>
      <c r="R57" s="145"/>
      <c r="S57" s="145"/>
      <c r="T57" s="144"/>
      <c r="U57" s="9"/>
      <c r="V57" s="9"/>
      <c r="W57" s="71"/>
    </row>
    <row r="58" spans="1:23" ht="15.75">
      <c r="A58" s="161"/>
      <c r="B58" s="143" t="s">
        <v>112</v>
      </c>
      <c r="C58" s="144" t="s">
        <v>195</v>
      </c>
      <c r="D58" s="147" t="s">
        <v>196</v>
      </c>
      <c r="E58" s="147"/>
      <c r="F58" s="150" t="s">
        <v>191</v>
      </c>
      <c r="G58" s="145">
        <v>75</v>
      </c>
      <c r="H58" s="145">
        <v>0.18</v>
      </c>
      <c r="I58" s="145">
        <f>SUM(G58:H58)</f>
        <v>75.18</v>
      </c>
      <c r="J58" s="147"/>
      <c r="K58" s="157"/>
      <c r="L58" s="144"/>
      <c r="M58" s="145"/>
      <c r="N58" s="145"/>
      <c r="O58" s="145"/>
      <c r="P58" s="144"/>
      <c r="Q58" s="145"/>
      <c r="R58" s="145"/>
      <c r="S58" s="145"/>
      <c r="T58" s="144"/>
      <c r="U58" s="9"/>
      <c r="V58" s="9"/>
      <c r="W58" s="71"/>
    </row>
    <row r="59" spans="1:23" ht="15.75">
      <c r="A59" s="161"/>
      <c r="B59" s="143"/>
      <c r="C59" s="144" t="s">
        <v>203</v>
      </c>
      <c r="D59" s="147"/>
      <c r="E59" s="147" t="s">
        <v>193</v>
      </c>
      <c r="F59" s="144" t="s">
        <v>458</v>
      </c>
      <c r="G59" s="145">
        <v>75</v>
      </c>
      <c r="H59" s="145">
        <v>0.12</v>
      </c>
      <c r="I59" s="145">
        <f>SUM(G59:H59)</f>
        <v>75.12</v>
      </c>
      <c r="J59" s="147">
        <f>SUM(I58:I59)</f>
        <v>150.3</v>
      </c>
      <c r="K59" s="157"/>
      <c r="L59" s="144"/>
      <c r="M59" s="145"/>
      <c r="N59" s="145"/>
      <c r="O59" s="145"/>
      <c r="P59" s="144"/>
      <c r="Q59" s="145"/>
      <c r="R59" s="145"/>
      <c r="S59" s="145"/>
      <c r="T59" s="144"/>
      <c r="U59" s="9"/>
      <c r="V59" s="9"/>
      <c r="W59" s="71"/>
    </row>
    <row r="60" spans="1:23" ht="15.75">
      <c r="A60" s="161"/>
      <c r="B60" s="143"/>
      <c r="C60" s="152"/>
      <c r="D60" s="147"/>
      <c r="E60" s="147"/>
      <c r="F60" s="144"/>
      <c r="G60" s="147"/>
      <c r="H60" s="147"/>
      <c r="I60" s="147"/>
      <c r="J60" s="147"/>
      <c r="K60" s="157"/>
      <c r="L60" s="144"/>
      <c r="M60" s="145"/>
      <c r="N60" s="145"/>
      <c r="O60" s="145"/>
      <c r="P60" s="144"/>
      <c r="Q60" s="145"/>
      <c r="R60" s="145"/>
      <c r="S60" s="145"/>
      <c r="T60" s="144"/>
      <c r="U60" s="9"/>
      <c r="V60" s="9"/>
      <c r="W60" s="71"/>
    </row>
    <row r="61" spans="1:23" ht="15.75">
      <c r="A61" s="161"/>
      <c r="B61" s="143" t="s">
        <v>27</v>
      </c>
      <c r="C61" s="152" t="s">
        <v>347</v>
      </c>
      <c r="D61" s="147" t="s">
        <v>348</v>
      </c>
      <c r="E61" s="147"/>
      <c r="F61" s="144" t="s">
        <v>345</v>
      </c>
      <c r="G61" s="147">
        <v>100</v>
      </c>
      <c r="H61" s="147">
        <v>0.12</v>
      </c>
      <c r="I61" s="147">
        <f>SUM(G61:H61)</f>
        <v>100.12</v>
      </c>
      <c r="J61" s="147">
        <f>SUM(I61)</f>
        <v>100.12</v>
      </c>
      <c r="K61" s="157"/>
      <c r="L61" s="144"/>
      <c r="M61" s="145"/>
      <c r="N61" s="145"/>
      <c r="O61" s="145"/>
      <c r="P61" s="144"/>
      <c r="Q61" s="145"/>
      <c r="R61" s="145"/>
      <c r="S61" s="145"/>
      <c r="T61" s="144"/>
      <c r="U61" s="9"/>
      <c r="V61" s="9"/>
      <c r="W61" s="71"/>
    </row>
    <row r="62" spans="1:23" ht="15.75">
      <c r="A62" s="161"/>
      <c r="B62" s="143"/>
      <c r="C62" s="144" t="s">
        <v>349</v>
      </c>
      <c r="D62" s="147"/>
      <c r="E62" s="147" t="s">
        <v>324</v>
      </c>
      <c r="F62" s="147"/>
      <c r="G62" s="147"/>
      <c r="H62" s="147"/>
      <c r="I62" s="147"/>
      <c r="J62" s="147"/>
      <c r="K62" s="157"/>
      <c r="L62" s="144"/>
      <c r="M62" s="145"/>
      <c r="N62" s="145"/>
      <c r="O62" s="145"/>
      <c r="P62" s="144"/>
      <c r="Q62" s="145"/>
      <c r="R62" s="145"/>
      <c r="S62" s="145"/>
      <c r="T62" s="144"/>
      <c r="U62" s="9"/>
      <c r="V62" s="9"/>
      <c r="W62" s="71"/>
    </row>
    <row r="63" spans="1:23" ht="15.75">
      <c r="A63" s="161"/>
      <c r="B63" s="143"/>
      <c r="C63" s="144"/>
      <c r="D63" s="147"/>
      <c r="E63" s="147"/>
      <c r="F63" s="147"/>
      <c r="G63" s="147"/>
      <c r="H63" s="147"/>
      <c r="I63" s="147"/>
      <c r="J63" s="147"/>
      <c r="K63" s="157"/>
      <c r="L63" s="144"/>
      <c r="M63" s="145"/>
      <c r="N63" s="145"/>
      <c r="O63" s="145"/>
      <c r="P63" s="144"/>
      <c r="Q63" s="145"/>
      <c r="R63" s="145"/>
      <c r="S63" s="145"/>
      <c r="T63" s="144"/>
      <c r="U63" s="9"/>
      <c r="V63" s="9"/>
      <c r="W63" s="71"/>
    </row>
    <row r="64" spans="1:23" ht="15.75">
      <c r="A64" s="161"/>
      <c r="B64" s="143"/>
      <c r="C64" s="147" t="s">
        <v>586</v>
      </c>
      <c r="D64" s="147" t="s">
        <v>587</v>
      </c>
      <c r="E64" s="147"/>
      <c r="F64" s="144" t="s">
        <v>584</v>
      </c>
      <c r="G64" s="147">
        <v>100</v>
      </c>
      <c r="H64" s="147">
        <v>0.11</v>
      </c>
      <c r="I64" s="147">
        <f>SUM(G64:H64)</f>
        <v>100.11</v>
      </c>
      <c r="J64" s="147">
        <f>SUM(I64)</f>
        <v>100.11</v>
      </c>
      <c r="K64" s="157"/>
      <c r="L64" s="144"/>
      <c r="M64" s="145"/>
      <c r="N64" s="145"/>
      <c r="O64" s="145"/>
      <c r="P64" s="144"/>
      <c r="Q64" s="145"/>
      <c r="R64" s="145"/>
      <c r="S64" s="145"/>
      <c r="T64" s="144"/>
      <c r="U64" s="9"/>
      <c r="V64" s="9"/>
      <c r="W64" s="71"/>
    </row>
    <row r="65" spans="1:23" ht="15.75">
      <c r="A65" s="161"/>
      <c r="B65" s="143"/>
      <c r="C65" s="144" t="s">
        <v>588</v>
      </c>
      <c r="D65" s="147"/>
      <c r="E65" s="147" t="s">
        <v>210</v>
      </c>
      <c r="F65" s="147"/>
      <c r="G65" s="147"/>
      <c r="H65" s="147"/>
      <c r="I65" s="147"/>
      <c r="J65" s="147"/>
      <c r="K65" s="157"/>
      <c r="L65" s="144"/>
      <c r="M65" s="145"/>
      <c r="N65" s="145"/>
      <c r="O65" s="145"/>
      <c r="P65" s="144"/>
      <c r="Q65" s="145"/>
      <c r="R65" s="145"/>
      <c r="S65" s="145"/>
      <c r="T65" s="144"/>
      <c r="U65" s="9"/>
      <c r="V65" s="9"/>
      <c r="W65" s="71"/>
    </row>
    <row r="66" spans="1:23" ht="15.75">
      <c r="A66" s="161"/>
      <c r="B66" s="143"/>
      <c r="C66" s="147"/>
      <c r="D66" s="147"/>
      <c r="E66" s="147"/>
      <c r="F66" s="144"/>
      <c r="G66" s="145"/>
      <c r="H66" s="145"/>
      <c r="I66" s="147"/>
      <c r="J66" s="147"/>
      <c r="K66" s="157"/>
      <c r="L66" s="144"/>
      <c r="M66" s="145"/>
      <c r="N66" s="145"/>
      <c r="O66" s="145"/>
      <c r="P66" s="144"/>
      <c r="Q66" s="145"/>
      <c r="R66" s="145"/>
      <c r="S66" s="145"/>
      <c r="T66" s="144"/>
      <c r="U66" s="9"/>
      <c r="V66" s="9"/>
      <c r="W66" s="71"/>
    </row>
    <row r="67" spans="1:23" ht="15.75">
      <c r="A67" s="161"/>
      <c r="B67" s="143" t="s">
        <v>354</v>
      </c>
      <c r="C67" s="144" t="s">
        <v>355</v>
      </c>
      <c r="D67" s="147" t="s">
        <v>356</v>
      </c>
      <c r="E67" s="147"/>
      <c r="F67" s="144" t="s">
        <v>353</v>
      </c>
      <c r="G67" s="147">
        <v>100</v>
      </c>
      <c r="H67" s="147">
        <v>0.09</v>
      </c>
      <c r="I67" s="147">
        <f>SUM(G67:H67)</f>
        <v>100.09</v>
      </c>
      <c r="J67" s="147">
        <f>SUM(I67)</f>
        <v>100.09</v>
      </c>
      <c r="K67" s="157"/>
      <c r="L67" s="144"/>
      <c r="M67" s="145"/>
      <c r="N67" s="145"/>
      <c r="O67" s="145"/>
      <c r="P67" s="144"/>
      <c r="Q67" s="145"/>
      <c r="R67" s="145"/>
      <c r="S67" s="145"/>
      <c r="T67" s="144"/>
      <c r="U67" s="9"/>
      <c r="V67" s="9"/>
      <c r="W67" s="71"/>
    </row>
    <row r="68" spans="1:23" ht="15.75">
      <c r="A68" s="161"/>
      <c r="B68" s="143"/>
      <c r="C68" s="144" t="s">
        <v>352</v>
      </c>
      <c r="D68" s="147"/>
      <c r="E68" s="147" t="s">
        <v>324</v>
      </c>
      <c r="F68" s="144"/>
      <c r="G68" s="147"/>
      <c r="H68" s="147"/>
      <c r="I68" s="147"/>
      <c r="J68" s="147"/>
      <c r="K68" s="157"/>
      <c r="L68" s="144"/>
      <c r="M68" s="147"/>
      <c r="N68" s="147"/>
      <c r="O68" s="147"/>
      <c r="P68" s="144"/>
      <c r="Q68" s="145"/>
      <c r="R68" s="145"/>
      <c r="S68" s="145"/>
      <c r="T68" s="147"/>
      <c r="U68" s="147"/>
      <c r="V68" s="147"/>
      <c r="W68" s="147"/>
    </row>
    <row r="69" spans="1:23" ht="15.75">
      <c r="A69" s="161"/>
      <c r="B69" s="143"/>
      <c r="C69" s="144"/>
      <c r="D69" s="147"/>
      <c r="E69" s="147"/>
      <c r="F69" s="144"/>
      <c r="G69" s="147"/>
      <c r="H69" s="147"/>
      <c r="I69" s="147"/>
      <c r="J69" s="147"/>
      <c r="K69" s="157"/>
      <c r="L69" s="144"/>
      <c r="M69" s="145"/>
      <c r="N69" s="145"/>
      <c r="O69" s="145"/>
      <c r="P69" s="147"/>
      <c r="Q69" s="147"/>
      <c r="R69" s="147"/>
      <c r="S69" s="147"/>
      <c r="T69" s="147"/>
      <c r="U69" s="147"/>
      <c r="V69" s="147"/>
      <c r="W69" s="147"/>
    </row>
    <row r="70" spans="1:23" ht="15.75">
      <c r="A70" s="161"/>
      <c r="B70" s="143"/>
      <c r="C70" s="147" t="s">
        <v>204</v>
      </c>
      <c r="D70" s="147" t="s">
        <v>205</v>
      </c>
      <c r="E70" s="147"/>
      <c r="F70" s="144" t="s">
        <v>202</v>
      </c>
      <c r="G70" s="147">
        <v>75</v>
      </c>
      <c r="H70" s="147">
        <v>0.18</v>
      </c>
      <c r="I70" s="147">
        <f>SUM(G70:H70)</f>
        <v>75.18</v>
      </c>
      <c r="J70" s="147">
        <f>SUM(I70)</f>
        <v>75.18</v>
      </c>
      <c r="K70" s="157"/>
      <c r="L70" s="152"/>
      <c r="M70" s="145"/>
      <c r="N70" s="145"/>
      <c r="O70" s="145"/>
      <c r="P70" s="144"/>
      <c r="Q70" s="144"/>
      <c r="R70" s="144"/>
      <c r="S70" s="144"/>
      <c r="T70" s="147"/>
      <c r="U70" s="147"/>
      <c r="V70" s="147"/>
      <c r="W70" s="147"/>
    </row>
    <row r="71" spans="1:23" ht="15.75">
      <c r="A71" s="161"/>
      <c r="B71" s="143"/>
      <c r="C71" s="144" t="s">
        <v>206</v>
      </c>
      <c r="D71" s="147"/>
      <c r="E71" s="147" t="s">
        <v>193</v>
      </c>
      <c r="F71" s="144"/>
      <c r="G71" s="145"/>
      <c r="H71" s="145"/>
      <c r="I71" s="147"/>
      <c r="J71" s="147"/>
      <c r="K71" s="157"/>
      <c r="L71" s="152"/>
      <c r="M71" s="145"/>
      <c r="N71" s="145"/>
      <c r="O71" s="145"/>
      <c r="P71" s="144"/>
      <c r="Q71" s="144"/>
      <c r="R71" s="144"/>
      <c r="S71" s="144"/>
      <c r="T71" s="147"/>
      <c r="U71" s="147"/>
      <c r="V71" s="147"/>
      <c r="W71" s="147"/>
    </row>
    <row r="72" spans="1:23" ht="15.75">
      <c r="A72" s="161"/>
      <c r="B72" s="143"/>
      <c r="C72" s="144"/>
      <c r="D72" s="147"/>
      <c r="E72" s="147"/>
      <c r="F72" s="144"/>
      <c r="G72" s="145"/>
      <c r="H72" s="145"/>
      <c r="I72" s="147"/>
      <c r="J72" s="147"/>
      <c r="K72" s="157"/>
      <c r="L72" s="152"/>
      <c r="M72" s="145"/>
      <c r="N72" s="145"/>
      <c r="O72" s="145"/>
      <c r="P72" s="144"/>
      <c r="Q72" s="144"/>
      <c r="R72" s="144"/>
      <c r="S72" s="144"/>
      <c r="T72" s="147"/>
      <c r="U72" s="147"/>
      <c r="V72" s="147"/>
      <c r="W72" s="147"/>
    </row>
    <row r="73" spans="1:23" ht="15.75">
      <c r="A73" s="161"/>
      <c r="B73" s="143" t="s">
        <v>549</v>
      </c>
      <c r="C73" s="147" t="s">
        <v>550</v>
      </c>
      <c r="D73" s="147" t="s">
        <v>551</v>
      </c>
      <c r="E73" s="147"/>
      <c r="F73" s="144" t="s">
        <v>548</v>
      </c>
      <c r="G73" s="147">
        <v>75</v>
      </c>
      <c r="H73" s="147">
        <v>0.18</v>
      </c>
      <c r="I73" s="147">
        <f>SUM(G73:H73)</f>
        <v>75.18</v>
      </c>
      <c r="J73" s="147">
        <f>SUM(I73)</f>
        <v>75.18</v>
      </c>
      <c r="K73" s="157"/>
      <c r="L73" s="152"/>
      <c r="M73" s="145"/>
      <c r="N73" s="145"/>
      <c r="O73" s="145"/>
      <c r="P73" s="144"/>
      <c r="Q73" s="144"/>
      <c r="R73" s="144"/>
      <c r="S73" s="144"/>
      <c r="T73" s="147"/>
      <c r="U73" s="147"/>
      <c r="V73" s="147"/>
      <c r="W73" s="147"/>
    </row>
    <row r="74" spans="1:23" ht="15.75">
      <c r="A74" s="161"/>
      <c r="B74" s="143"/>
      <c r="C74" s="147" t="s">
        <v>552</v>
      </c>
      <c r="D74" s="147"/>
      <c r="E74" s="147" t="s">
        <v>324</v>
      </c>
      <c r="F74" s="147"/>
      <c r="G74" s="147"/>
      <c r="H74" s="147"/>
      <c r="I74" s="147"/>
      <c r="J74" s="147"/>
      <c r="K74" s="157"/>
      <c r="L74" s="152"/>
      <c r="M74" s="145"/>
      <c r="N74" s="145"/>
      <c r="O74" s="145"/>
      <c r="P74" s="144"/>
      <c r="Q74" s="144"/>
      <c r="R74" s="144"/>
      <c r="S74" s="144"/>
      <c r="T74" s="147"/>
      <c r="U74" s="147"/>
      <c r="V74" s="147"/>
      <c r="W74" s="147"/>
    </row>
    <row r="75" spans="1:23" ht="15.75">
      <c r="A75" s="161"/>
      <c r="B75" s="143"/>
      <c r="C75" s="147"/>
      <c r="D75" s="147"/>
      <c r="E75" s="147"/>
      <c r="F75" s="147"/>
      <c r="G75" s="147"/>
      <c r="H75" s="147"/>
      <c r="I75" s="147"/>
      <c r="J75" s="147"/>
      <c r="K75" s="157"/>
      <c r="L75" s="152"/>
      <c r="M75" s="145"/>
      <c r="N75" s="145"/>
      <c r="O75" s="145"/>
      <c r="P75" s="144"/>
      <c r="Q75" s="144"/>
      <c r="R75" s="144"/>
      <c r="S75" s="144"/>
      <c r="T75" s="147"/>
      <c r="U75" s="147"/>
      <c r="V75" s="147"/>
      <c r="W75" s="147"/>
    </row>
    <row r="76" spans="1:23" ht="15.75">
      <c r="A76" s="161"/>
      <c r="B76" s="143"/>
      <c r="C76" s="147" t="s">
        <v>628</v>
      </c>
      <c r="D76" s="147" t="s">
        <v>629</v>
      </c>
      <c r="E76" s="147"/>
      <c r="F76" s="144" t="s">
        <v>625</v>
      </c>
      <c r="G76" s="147">
        <v>75</v>
      </c>
      <c r="H76" s="147">
        <v>0.16</v>
      </c>
      <c r="I76" s="147">
        <f>SUM(G76:H76)</f>
        <v>75.16</v>
      </c>
      <c r="J76" s="147">
        <f>SUM(I76)</f>
        <v>75.16</v>
      </c>
      <c r="K76" s="157"/>
      <c r="L76" s="152"/>
      <c r="M76" s="145"/>
      <c r="N76" s="145"/>
      <c r="O76" s="145"/>
      <c r="P76" s="144"/>
      <c r="Q76" s="144"/>
      <c r="R76" s="144"/>
      <c r="S76" s="144"/>
      <c r="T76" s="147"/>
      <c r="U76" s="147"/>
      <c r="V76" s="147"/>
      <c r="W76" s="147"/>
    </row>
    <row r="77" spans="1:23" ht="15.75">
      <c r="A77" s="161"/>
      <c r="B77" s="143"/>
      <c r="C77" s="144" t="s">
        <v>630</v>
      </c>
      <c r="D77" s="147"/>
      <c r="E77" s="147" t="s">
        <v>138</v>
      </c>
      <c r="F77" s="147"/>
      <c r="G77" s="147"/>
      <c r="H77" s="147"/>
      <c r="I77" s="147"/>
      <c r="J77" s="147"/>
      <c r="K77" s="157"/>
      <c r="L77" s="152"/>
      <c r="M77" s="145"/>
      <c r="N77" s="145"/>
      <c r="O77" s="145"/>
      <c r="P77" s="144"/>
      <c r="Q77" s="144"/>
      <c r="R77" s="144"/>
      <c r="S77" s="144"/>
      <c r="T77" s="147"/>
      <c r="U77" s="147"/>
      <c r="V77" s="147"/>
      <c r="W77" s="147"/>
    </row>
    <row r="78" spans="1:23" ht="15.75">
      <c r="A78" s="161"/>
      <c r="B78" s="143"/>
      <c r="C78" s="144"/>
      <c r="D78" s="147"/>
      <c r="E78" s="147"/>
      <c r="F78" s="147"/>
      <c r="G78" s="147"/>
      <c r="H78" s="147"/>
      <c r="I78" s="147"/>
      <c r="J78" s="147"/>
      <c r="K78" s="157"/>
      <c r="L78" s="152"/>
      <c r="M78" s="145"/>
      <c r="N78" s="145"/>
      <c r="O78" s="145"/>
      <c r="P78" s="144"/>
      <c r="Q78" s="144"/>
      <c r="R78" s="144"/>
      <c r="S78" s="144"/>
      <c r="T78" s="147"/>
      <c r="U78" s="147"/>
      <c r="V78" s="147"/>
      <c r="W78" s="147"/>
    </row>
    <row r="79" spans="1:23" ht="15.75">
      <c r="A79" s="161"/>
      <c r="B79" s="143"/>
      <c r="C79" s="145" t="s">
        <v>626</v>
      </c>
      <c r="D79" s="147" t="s">
        <v>247</v>
      </c>
      <c r="E79" s="147"/>
      <c r="F79" s="144" t="s">
        <v>623</v>
      </c>
      <c r="G79" s="147">
        <v>100</v>
      </c>
      <c r="H79" s="147">
        <v>0.16</v>
      </c>
      <c r="I79" s="147">
        <f>SUM(G79:H79)</f>
        <v>100.16</v>
      </c>
      <c r="J79" s="147">
        <f>SUM(I79)</f>
        <v>100.16</v>
      </c>
      <c r="K79" s="157"/>
      <c r="L79" s="152"/>
      <c r="M79" s="145"/>
      <c r="N79" s="145"/>
      <c r="O79" s="145"/>
      <c r="P79" s="144"/>
      <c r="Q79" s="144"/>
      <c r="R79" s="144"/>
      <c r="S79" s="144"/>
      <c r="T79" s="147"/>
      <c r="U79" s="147"/>
      <c r="V79" s="147"/>
      <c r="W79" s="147"/>
    </row>
    <row r="80" spans="1:23" ht="15.75">
      <c r="A80" s="161"/>
      <c r="B80" s="143"/>
      <c r="C80" s="144" t="s">
        <v>627</v>
      </c>
      <c r="D80" s="147"/>
      <c r="E80" s="147" t="s">
        <v>294</v>
      </c>
      <c r="F80" s="147"/>
      <c r="G80" s="147"/>
      <c r="H80" s="147"/>
      <c r="I80" s="147"/>
      <c r="J80" s="147"/>
      <c r="K80" s="157"/>
      <c r="L80" s="152"/>
      <c r="M80" s="145"/>
      <c r="N80" s="145"/>
      <c r="O80" s="145"/>
      <c r="P80" s="144"/>
      <c r="Q80" s="144"/>
      <c r="R80" s="144"/>
      <c r="S80" s="144"/>
      <c r="T80" s="147"/>
      <c r="U80" s="147"/>
      <c r="V80" s="147"/>
      <c r="W80" s="147"/>
    </row>
    <row r="81" spans="1:23" ht="15.75">
      <c r="A81" s="161"/>
      <c r="B81" s="143"/>
      <c r="C81" s="147"/>
      <c r="D81" s="147"/>
      <c r="E81" s="147"/>
      <c r="F81" s="144"/>
      <c r="G81" s="145"/>
      <c r="H81" s="145"/>
      <c r="I81" s="147"/>
      <c r="J81" s="147"/>
      <c r="K81" s="157"/>
      <c r="L81" s="152"/>
      <c r="M81" s="145"/>
      <c r="N81" s="145"/>
      <c r="O81" s="145"/>
      <c r="P81" s="144"/>
      <c r="Q81" s="144"/>
      <c r="R81" s="144"/>
      <c r="S81" s="144"/>
      <c r="T81" s="147"/>
      <c r="U81" s="147"/>
      <c r="V81" s="147"/>
      <c r="W81" s="147"/>
    </row>
    <row r="82" spans="1:23" ht="15.75">
      <c r="A82" s="161"/>
      <c r="B82" s="143"/>
      <c r="C82" s="147" t="s">
        <v>291</v>
      </c>
      <c r="D82" s="147" t="s">
        <v>292</v>
      </c>
      <c r="E82" s="147"/>
      <c r="F82" s="144" t="s">
        <v>288</v>
      </c>
      <c r="G82" s="147">
        <v>75</v>
      </c>
      <c r="H82" s="147">
        <v>0.14</v>
      </c>
      <c r="I82" s="147">
        <f>SUM(G82:H82)</f>
        <v>75.14</v>
      </c>
      <c r="J82" s="147">
        <f>SUM(I82)</f>
        <v>75.14</v>
      </c>
      <c r="K82" s="157"/>
      <c r="L82" s="152"/>
      <c r="M82" s="145"/>
      <c r="N82" s="145"/>
      <c r="O82" s="145"/>
      <c r="P82" s="144"/>
      <c r="Q82" s="144"/>
      <c r="R82" s="144"/>
      <c r="S82" s="144"/>
      <c r="T82" s="147"/>
      <c r="U82" s="147"/>
      <c r="V82" s="147"/>
      <c r="W82" s="147"/>
    </row>
    <row r="83" spans="1:23" ht="15.75">
      <c r="A83" s="161"/>
      <c r="B83" s="143"/>
      <c r="C83" s="144" t="s">
        <v>293</v>
      </c>
      <c r="D83" s="147"/>
      <c r="E83" s="147" t="s">
        <v>294</v>
      </c>
      <c r="F83" s="144"/>
      <c r="G83" s="147"/>
      <c r="H83" s="147"/>
      <c r="I83" s="147"/>
      <c r="J83" s="147"/>
      <c r="K83" s="157"/>
      <c r="L83" s="152"/>
      <c r="M83" s="145"/>
      <c r="N83" s="145"/>
      <c r="O83" s="145"/>
      <c r="P83" s="144"/>
      <c r="Q83" s="144"/>
      <c r="R83" s="144"/>
      <c r="S83" s="144"/>
      <c r="T83" s="147"/>
      <c r="U83" s="147"/>
      <c r="V83" s="147"/>
      <c r="W83" s="147"/>
    </row>
    <row r="84" spans="1:23" ht="15.75">
      <c r="A84" s="161"/>
      <c r="B84" s="143"/>
      <c r="C84" s="144"/>
      <c r="D84" s="147"/>
      <c r="E84" s="147"/>
      <c r="F84" s="144"/>
      <c r="G84" s="147"/>
      <c r="H84" s="147"/>
      <c r="I84" s="147"/>
      <c r="J84" s="147"/>
      <c r="K84" s="157"/>
      <c r="L84" s="152"/>
      <c r="M84" s="145"/>
      <c r="N84" s="145"/>
      <c r="O84" s="145"/>
      <c r="P84" s="144"/>
      <c r="Q84" s="144"/>
      <c r="R84" s="144"/>
      <c r="S84" s="144"/>
      <c r="T84" s="147"/>
      <c r="U84" s="147"/>
      <c r="V84" s="147"/>
      <c r="W84" s="147"/>
    </row>
    <row r="85" spans="1:23" ht="15.75">
      <c r="A85" s="161"/>
      <c r="B85" s="143"/>
      <c r="C85" s="147"/>
      <c r="D85" s="147"/>
      <c r="E85" s="147"/>
      <c r="F85" s="147"/>
      <c r="G85" s="147"/>
      <c r="H85" s="147"/>
      <c r="I85" s="147"/>
      <c r="J85" s="147"/>
      <c r="K85" s="157"/>
      <c r="L85" s="152"/>
      <c r="M85" s="145"/>
      <c r="N85" s="145"/>
      <c r="O85" s="145"/>
      <c r="P85" s="144"/>
      <c r="Q85" s="144"/>
      <c r="R85" s="144"/>
      <c r="S85" s="144"/>
      <c r="T85" s="147"/>
      <c r="U85" s="147"/>
      <c r="V85" s="147"/>
      <c r="W85" s="147"/>
    </row>
    <row r="86" spans="1:23" ht="15.75">
      <c r="A86" s="161"/>
      <c r="B86" s="143"/>
      <c r="C86" s="147"/>
      <c r="D86" s="147"/>
      <c r="E86" s="147"/>
      <c r="F86" s="147"/>
      <c r="G86" s="147"/>
      <c r="H86" s="147"/>
      <c r="I86" s="147"/>
      <c r="J86" s="147"/>
      <c r="K86" s="157"/>
      <c r="L86" s="152"/>
      <c r="M86" s="145"/>
      <c r="N86" s="145"/>
      <c r="O86" s="145"/>
      <c r="P86" s="144"/>
      <c r="Q86" s="144"/>
      <c r="R86" s="144"/>
      <c r="S86" s="144"/>
      <c r="T86" s="147"/>
      <c r="U86" s="147"/>
      <c r="V86" s="147"/>
      <c r="W86" s="147"/>
    </row>
    <row r="87" spans="1:23" ht="15.75">
      <c r="A87" s="161"/>
      <c r="B87" s="143"/>
      <c r="C87" s="147"/>
      <c r="D87" s="147"/>
      <c r="E87" s="147"/>
      <c r="F87" s="144"/>
      <c r="G87" s="145"/>
      <c r="H87" s="145"/>
      <c r="I87" s="147"/>
      <c r="J87" s="147"/>
      <c r="K87" s="157"/>
      <c r="L87" s="152"/>
      <c r="M87" s="145"/>
      <c r="N87" s="145"/>
      <c r="O87" s="145"/>
      <c r="P87" s="144"/>
      <c r="Q87" s="144"/>
      <c r="R87" s="144"/>
      <c r="S87" s="144"/>
      <c r="T87" s="147"/>
      <c r="U87" s="147"/>
      <c r="V87" s="147"/>
      <c r="W87" s="147"/>
    </row>
    <row r="88" spans="1:23" ht="15.75">
      <c r="A88" s="161"/>
      <c r="B88" s="143"/>
      <c r="C88" s="147"/>
      <c r="D88" s="147"/>
      <c r="E88" s="147"/>
      <c r="F88" s="147"/>
      <c r="G88" s="147"/>
      <c r="H88" s="147"/>
      <c r="I88" s="147"/>
      <c r="J88" s="147"/>
      <c r="K88" s="157"/>
      <c r="L88" s="152"/>
      <c r="M88" s="145"/>
      <c r="N88" s="145"/>
      <c r="O88" s="145"/>
      <c r="P88" s="144"/>
      <c r="Q88" s="144"/>
      <c r="R88" s="144"/>
      <c r="S88" s="144"/>
      <c r="T88" s="147"/>
      <c r="U88" s="147"/>
      <c r="V88" s="147"/>
      <c r="W88" s="147"/>
    </row>
    <row r="89" spans="1:23" ht="15.75">
      <c r="A89" s="161"/>
      <c r="B89" s="143"/>
      <c r="C89" s="147"/>
      <c r="D89" s="147"/>
      <c r="E89" s="147"/>
      <c r="F89" s="147"/>
      <c r="G89" s="147"/>
      <c r="H89" s="147"/>
      <c r="I89" s="147"/>
      <c r="J89" s="147"/>
      <c r="K89" s="157"/>
      <c r="L89" s="152"/>
      <c r="M89" s="145"/>
      <c r="N89" s="145"/>
      <c r="O89" s="145"/>
      <c r="P89" s="144"/>
      <c r="Q89" s="144"/>
      <c r="R89" s="144"/>
      <c r="S89" s="144"/>
      <c r="T89" s="147"/>
      <c r="U89" s="147"/>
      <c r="V89" s="147"/>
      <c r="W89" s="147"/>
    </row>
    <row r="90" spans="1:23" ht="15.75">
      <c r="A90" s="161"/>
      <c r="B90" s="143"/>
      <c r="C90" s="147"/>
      <c r="D90" s="147"/>
      <c r="E90" s="147"/>
      <c r="F90" s="147"/>
      <c r="G90" s="147"/>
      <c r="H90" s="147"/>
      <c r="I90" s="147"/>
      <c r="J90" s="147"/>
      <c r="K90" s="157"/>
      <c r="L90" s="152"/>
      <c r="M90" s="145"/>
      <c r="N90" s="145"/>
      <c r="O90" s="145"/>
      <c r="P90" s="144"/>
      <c r="Q90" s="144"/>
      <c r="R90" s="144"/>
      <c r="S90" s="144"/>
      <c r="T90" s="147"/>
      <c r="U90" s="147"/>
      <c r="V90" s="147"/>
      <c r="W90" s="147"/>
    </row>
    <row r="91" spans="1:23" ht="15.75">
      <c r="A91" s="161"/>
      <c r="B91" s="143"/>
      <c r="C91" s="147"/>
      <c r="D91" s="147"/>
      <c r="E91" s="147"/>
      <c r="F91" s="147"/>
      <c r="G91" s="147"/>
      <c r="H91" s="147"/>
      <c r="I91" s="147"/>
      <c r="J91" s="147"/>
      <c r="K91" s="157"/>
      <c r="L91" s="152"/>
      <c r="M91" s="145"/>
      <c r="N91" s="145"/>
      <c r="O91" s="145"/>
      <c r="P91" s="144"/>
      <c r="Q91" s="144"/>
      <c r="R91" s="144"/>
      <c r="S91" s="144"/>
      <c r="T91" s="147"/>
      <c r="U91" s="147"/>
      <c r="V91" s="147"/>
      <c r="W91" s="147"/>
    </row>
    <row r="92" spans="1:23" ht="15.75">
      <c r="A92" s="161"/>
      <c r="B92" s="143"/>
      <c r="C92" s="147"/>
      <c r="D92" s="147"/>
      <c r="E92" s="147"/>
      <c r="F92" s="147"/>
      <c r="G92" s="147"/>
      <c r="H92" s="147"/>
      <c r="I92" s="147"/>
      <c r="J92" s="147"/>
      <c r="K92" s="157"/>
      <c r="L92" s="152"/>
      <c r="M92" s="145"/>
      <c r="N92" s="145"/>
      <c r="O92" s="145"/>
      <c r="P92" s="144"/>
      <c r="Q92" s="144"/>
      <c r="R92" s="144"/>
      <c r="S92" s="144"/>
      <c r="T92" s="147"/>
      <c r="U92" s="147"/>
      <c r="V92" s="147"/>
      <c r="W92" s="147"/>
    </row>
    <row r="93" spans="1:23" ht="15.75">
      <c r="A93" s="161"/>
      <c r="B93" s="143"/>
      <c r="C93" s="147"/>
      <c r="D93" s="147"/>
      <c r="E93" s="147"/>
      <c r="F93" s="144"/>
      <c r="G93" s="145"/>
      <c r="H93" s="145"/>
      <c r="I93" s="147"/>
      <c r="J93" s="147"/>
      <c r="K93" s="157"/>
      <c r="L93" s="152"/>
      <c r="M93" s="145"/>
      <c r="N93" s="145"/>
      <c r="O93" s="145"/>
      <c r="P93" s="144"/>
      <c r="Q93" s="144"/>
      <c r="R93" s="144"/>
      <c r="S93" s="144"/>
      <c r="T93" s="147"/>
      <c r="U93" s="147"/>
      <c r="V93" s="147"/>
      <c r="W93" s="147"/>
    </row>
    <row r="94" spans="1:23" ht="15.75">
      <c r="A94" s="161"/>
      <c r="B94" s="143"/>
      <c r="C94" s="144"/>
      <c r="D94" s="147"/>
      <c r="E94" s="147"/>
      <c r="F94" s="144"/>
      <c r="G94" s="147"/>
      <c r="H94" s="147"/>
      <c r="I94" s="147"/>
      <c r="J94" s="147"/>
      <c r="K94" s="157"/>
      <c r="L94" s="152"/>
      <c r="M94" s="145"/>
      <c r="N94" s="145"/>
      <c r="O94" s="145"/>
      <c r="P94" s="144"/>
      <c r="Q94" s="144"/>
      <c r="R94" s="144"/>
      <c r="S94" s="144"/>
      <c r="T94" s="147"/>
      <c r="U94" s="147"/>
      <c r="V94" s="147"/>
      <c r="W94" s="147"/>
    </row>
    <row r="95" spans="1:23" ht="15">
      <c r="A95" s="140"/>
      <c r="B95" s="133"/>
      <c r="C95" s="134"/>
      <c r="D95" s="136"/>
      <c r="E95" s="136"/>
      <c r="F95" s="134"/>
      <c r="G95" s="136"/>
      <c r="H95" s="136"/>
      <c r="I95" s="136"/>
      <c r="J95" s="136"/>
      <c r="K95" s="138"/>
      <c r="L95" s="137"/>
      <c r="M95" s="135"/>
      <c r="N95" s="135"/>
      <c r="O95" s="135"/>
      <c r="P95" s="134"/>
      <c r="Q95" s="134"/>
      <c r="R95" s="134"/>
      <c r="S95" s="134"/>
      <c r="T95" s="10"/>
      <c r="U95" s="10"/>
      <c r="V95" s="10"/>
      <c r="W95" s="10"/>
    </row>
    <row r="96" spans="1:23" ht="15">
      <c r="A96" s="140"/>
      <c r="B96" s="133"/>
      <c r="C96" s="134"/>
      <c r="D96" s="136"/>
      <c r="E96" s="136"/>
      <c r="F96" s="134"/>
      <c r="G96" s="136"/>
      <c r="H96" s="136"/>
      <c r="I96" s="136"/>
      <c r="J96" s="136"/>
      <c r="K96" s="138"/>
      <c r="L96" s="137"/>
      <c r="M96" s="135"/>
      <c r="N96" s="135"/>
      <c r="O96" s="135"/>
      <c r="P96" s="134"/>
      <c r="Q96" s="134"/>
      <c r="R96" s="134"/>
      <c r="S96" s="134"/>
      <c r="T96" s="10"/>
      <c r="U96" s="10"/>
      <c r="V96" s="10"/>
      <c r="W96" s="10"/>
    </row>
    <row r="97" spans="1:23" ht="15">
      <c r="A97" s="140"/>
      <c r="B97" s="133"/>
      <c r="C97" s="136"/>
      <c r="D97" s="136"/>
      <c r="E97" s="136"/>
      <c r="F97" s="134"/>
      <c r="G97" s="136"/>
      <c r="H97" s="136"/>
      <c r="I97" s="136"/>
      <c r="J97" s="136"/>
      <c r="K97" s="138"/>
      <c r="L97" s="137"/>
      <c r="M97" s="135"/>
      <c r="N97" s="135"/>
      <c r="O97" s="135"/>
      <c r="P97" s="134"/>
      <c r="Q97" s="134"/>
      <c r="R97" s="134"/>
      <c r="S97" s="134"/>
      <c r="T97" s="10"/>
      <c r="U97" s="10"/>
      <c r="V97" s="10"/>
      <c r="W97" s="10"/>
    </row>
    <row r="98" spans="1:23" ht="15">
      <c r="A98" s="140"/>
      <c r="B98" s="133"/>
      <c r="C98" s="134"/>
      <c r="D98" s="136"/>
      <c r="E98" s="136"/>
      <c r="F98" s="134"/>
      <c r="G98" s="136"/>
      <c r="H98" s="136"/>
      <c r="I98" s="136"/>
      <c r="J98" s="136"/>
      <c r="K98" s="138"/>
      <c r="L98" s="137"/>
      <c r="M98" s="135"/>
      <c r="N98" s="135"/>
      <c r="O98" s="135"/>
      <c r="P98" s="134"/>
      <c r="Q98" s="134"/>
      <c r="R98" s="134"/>
      <c r="S98" s="134"/>
      <c r="T98" s="10"/>
      <c r="U98" s="10"/>
      <c r="V98" s="10"/>
      <c r="W98" s="10"/>
    </row>
    <row r="99" spans="1:23" ht="15">
      <c r="A99" s="140"/>
      <c r="B99" s="133"/>
      <c r="C99" s="134"/>
      <c r="D99" s="136"/>
      <c r="E99" s="136"/>
      <c r="F99" s="134"/>
      <c r="G99" s="136"/>
      <c r="H99" s="136"/>
      <c r="I99" s="136"/>
      <c r="J99" s="136"/>
      <c r="K99" s="138"/>
      <c r="L99" s="137"/>
      <c r="M99" s="135"/>
      <c r="N99" s="135"/>
      <c r="O99" s="135"/>
      <c r="P99" s="134"/>
      <c r="Q99" s="134"/>
      <c r="R99" s="134"/>
      <c r="S99" s="134"/>
      <c r="T99" s="10"/>
      <c r="U99" s="10"/>
      <c r="V99" s="10"/>
      <c r="W99" s="10"/>
    </row>
    <row r="100" spans="1:23" ht="15">
      <c r="A100" s="140"/>
      <c r="B100" s="133"/>
      <c r="C100" s="137"/>
      <c r="D100" s="136"/>
      <c r="E100" s="136"/>
      <c r="F100" s="134"/>
      <c r="G100" s="136"/>
      <c r="H100" s="136"/>
      <c r="I100" s="136"/>
      <c r="J100" s="136"/>
      <c r="K100" s="138"/>
      <c r="L100" s="137"/>
      <c r="M100" s="135"/>
      <c r="N100" s="135"/>
      <c r="O100" s="135"/>
      <c r="P100" s="134"/>
      <c r="Q100" s="134"/>
      <c r="R100" s="134"/>
      <c r="S100" s="134"/>
      <c r="T100" s="10"/>
      <c r="U100" s="10"/>
      <c r="V100" s="10"/>
      <c r="W100" s="10"/>
    </row>
    <row r="101" spans="1:23" ht="15">
      <c r="A101" s="140"/>
      <c r="B101" s="133"/>
      <c r="C101" s="134"/>
      <c r="D101" s="136"/>
      <c r="E101" s="136"/>
      <c r="F101" s="136"/>
      <c r="G101" s="136"/>
      <c r="H101" s="136"/>
      <c r="I101" s="136"/>
      <c r="J101" s="136"/>
      <c r="K101" s="138"/>
      <c r="L101" s="137"/>
      <c r="M101" s="135"/>
      <c r="N101" s="135"/>
      <c r="O101" s="135"/>
      <c r="P101" s="134"/>
      <c r="Q101" s="134"/>
      <c r="R101" s="134"/>
      <c r="S101" s="134"/>
      <c r="T101" s="10"/>
      <c r="U101" s="10"/>
      <c r="V101" s="10"/>
      <c r="W101" s="10"/>
    </row>
    <row r="102" spans="1:23" ht="15">
      <c r="A102" s="12"/>
      <c r="B102" s="13"/>
      <c r="C102" s="11"/>
      <c r="D102" s="10"/>
      <c r="E102" s="10"/>
      <c r="F102" s="11"/>
      <c r="G102" s="10"/>
      <c r="H102" s="10"/>
      <c r="I102" s="10"/>
      <c r="J102" s="40"/>
      <c r="K102" s="111"/>
      <c r="L102" s="115"/>
      <c r="M102" s="38"/>
      <c r="N102" s="38"/>
      <c r="O102" s="38"/>
      <c r="P102" s="11"/>
      <c r="Q102" s="11"/>
      <c r="R102" s="11"/>
      <c r="S102" s="11"/>
      <c r="T102" s="10"/>
      <c r="U102" s="10"/>
      <c r="V102" s="10"/>
      <c r="W102" s="10"/>
    </row>
    <row r="103" spans="1:23" ht="15">
      <c r="A103" s="12"/>
      <c r="B103" s="13"/>
      <c r="C103" s="11"/>
      <c r="D103" s="10"/>
      <c r="E103" s="10"/>
      <c r="F103" s="11"/>
      <c r="G103" s="10"/>
      <c r="H103" s="10"/>
      <c r="I103" s="10"/>
      <c r="J103" s="40"/>
      <c r="K103" s="111"/>
      <c r="L103" s="115"/>
      <c r="M103" s="38"/>
      <c r="N103" s="38"/>
      <c r="O103" s="38"/>
      <c r="P103" s="11"/>
      <c r="Q103" s="11"/>
      <c r="R103" s="11"/>
      <c r="S103" s="11"/>
      <c r="T103" s="10"/>
      <c r="U103" s="10"/>
      <c r="V103" s="10"/>
      <c r="W103" s="10"/>
    </row>
    <row r="104" spans="1:23" ht="15">
      <c r="A104" s="12"/>
      <c r="B104" s="13"/>
      <c r="C104" s="11"/>
      <c r="D104" s="11"/>
      <c r="E104" s="11"/>
      <c r="F104" s="11"/>
      <c r="G104" s="10"/>
      <c r="H104" s="10"/>
      <c r="I104" s="10"/>
      <c r="J104" s="40"/>
      <c r="K104" s="111"/>
      <c r="L104" s="115"/>
      <c r="M104" s="38"/>
      <c r="N104" s="38"/>
      <c r="O104" s="38"/>
      <c r="P104" s="11"/>
      <c r="Q104" s="11"/>
      <c r="R104" s="11"/>
      <c r="S104" s="11"/>
      <c r="T104" s="10"/>
      <c r="U104" s="10"/>
      <c r="V104" s="10"/>
      <c r="W104" s="10"/>
    </row>
    <row r="105" spans="1:23" ht="15">
      <c r="A105" s="12"/>
      <c r="B105" s="13"/>
      <c r="C105" s="10"/>
      <c r="D105" s="10"/>
      <c r="E105" s="10"/>
      <c r="F105" s="11"/>
      <c r="G105" s="10"/>
      <c r="H105" s="10"/>
      <c r="I105" s="10"/>
      <c r="J105" s="40"/>
      <c r="K105" s="111"/>
      <c r="L105" s="115"/>
      <c r="M105" s="38"/>
      <c r="N105" s="38"/>
      <c r="O105" s="38"/>
      <c r="P105" s="11"/>
      <c r="Q105" s="11"/>
      <c r="R105" s="11"/>
      <c r="S105" s="11"/>
      <c r="T105" s="10"/>
      <c r="U105" s="10"/>
      <c r="V105" s="10"/>
      <c r="W105" s="10"/>
    </row>
    <row r="106" spans="1:23" ht="15">
      <c r="A106" s="12"/>
      <c r="B106" s="13"/>
      <c r="C106" s="38"/>
      <c r="D106" s="10"/>
      <c r="E106" s="10"/>
      <c r="F106" s="11"/>
      <c r="G106" s="38"/>
      <c r="H106" s="38"/>
      <c r="I106" s="10"/>
      <c r="J106" s="40"/>
      <c r="K106" s="111"/>
      <c r="L106" s="42"/>
      <c r="M106" s="10"/>
      <c r="N106" s="10"/>
      <c r="O106" s="10"/>
      <c r="P106" s="11"/>
      <c r="Q106" s="11"/>
      <c r="R106" s="11"/>
      <c r="S106" s="11"/>
      <c r="T106" s="10"/>
      <c r="U106" s="10"/>
      <c r="V106" s="10"/>
      <c r="W106" s="10"/>
    </row>
    <row r="107" spans="1:23" ht="15">
      <c r="A107" s="12"/>
      <c r="B107" s="13"/>
      <c r="C107" s="11"/>
      <c r="D107" s="10"/>
      <c r="E107" s="10"/>
      <c r="F107" s="10"/>
      <c r="G107" s="10"/>
      <c r="H107" s="10"/>
      <c r="I107" s="10"/>
      <c r="J107" s="40"/>
      <c r="K107" s="111"/>
      <c r="L107" s="42"/>
      <c r="M107" s="10"/>
      <c r="N107" s="10"/>
      <c r="O107" s="10"/>
      <c r="P107" s="11"/>
      <c r="Q107" s="11"/>
      <c r="R107" s="11"/>
      <c r="S107" s="11"/>
      <c r="T107" s="10"/>
      <c r="U107" s="10"/>
      <c r="V107" s="10"/>
      <c r="W107" s="10"/>
    </row>
    <row r="108" spans="1:23" ht="15">
      <c r="A108" s="12"/>
      <c r="B108" s="13"/>
      <c r="C108" s="10"/>
      <c r="D108" s="10"/>
      <c r="E108" s="10"/>
      <c r="F108" s="11"/>
      <c r="G108" s="38"/>
      <c r="H108" s="38"/>
      <c r="I108" s="38"/>
      <c r="J108" s="40"/>
      <c r="K108" s="111"/>
      <c r="L108" s="107"/>
      <c r="M108" s="10"/>
      <c r="N108" s="10"/>
      <c r="O108" s="10"/>
      <c r="P108" s="11"/>
      <c r="Q108" s="10"/>
      <c r="R108" s="10"/>
      <c r="S108" s="10"/>
      <c r="T108" s="10"/>
      <c r="U108" s="10"/>
      <c r="V108" s="10"/>
      <c r="W108" s="10"/>
    </row>
    <row r="109" spans="1:23" ht="15">
      <c r="A109" s="12"/>
      <c r="B109" s="13"/>
      <c r="C109" s="10"/>
      <c r="D109" s="10"/>
      <c r="E109" s="10"/>
      <c r="F109" s="11"/>
      <c r="G109" s="10"/>
      <c r="H109" s="10"/>
      <c r="I109" s="10"/>
      <c r="J109" s="40"/>
      <c r="K109" s="111"/>
      <c r="L109" s="42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5">
      <c r="A110" s="12"/>
      <c r="B110" s="13"/>
      <c r="C110" s="11"/>
      <c r="D110" s="10"/>
      <c r="E110" s="10"/>
      <c r="F110" s="11"/>
      <c r="G110" s="10"/>
      <c r="H110" s="10"/>
      <c r="I110" s="10"/>
      <c r="J110" s="40"/>
      <c r="K110" s="111"/>
      <c r="L110" s="107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5">
      <c r="A111" s="12"/>
      <c r="B111" s="13"/>
      <c r="C111" s="11"/>
      <c r="D111" s="10"/>
      <c r="E111" s="10"/>
      <c r="F111" s="11"/>
      <c r="G111" s="10"/>
      <c r="H111" s="10"/>
      <c r="I111" s="10"/>
      <c r="J111" s="40"/>
      <c r="K111" s="111"/>
      <c r="L111" s="107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5">
      <c r="A112" s="12"/>
      <c r="B112" s="13"/>
      <c r="C112" s="11"/>
      <c r="D112" s="10"/>
      <c r="E112" s="10"/>
      <c r="F112" s="11"/>
      <c r="G112" s="10"/>
      <c r="H112" s="10"/>
      <c r="I112" s="10"/>
      <c r="J112" s="40"/>
      <c r="K112" s="111"/>
      <c r="L112" s="107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5">
      <c r="A113" s="12"/>
      <c r="B113" s="13"/>
      <c r="C113" s="11"/>
      <c r="D113" s="11"/>
      <c r="E113" s="11"/>
      <c r="F113" s="11"/>
      <c r="G113" s="10"/>
      <c r="H113" s="10"/>
      <c r="I113" s="10"/>
      <c r="J113" s="40"/>
      <c r="K113" s="111"/>
      <c r="L113" s="107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5">
      <c r="A114" s="12"/>
      <c r="B114" s="13"/>
      <c r="C114" s="10"/>
      <c r="D114" s="10"/>
      <c r="E114" s="10"/>
      <c r="F114" s="11"/>
      <c r="G114" s="10"/>
      <c r="H114" s="10"/>
      <c r="I114" s="10"/>
      <c r="J114" s="40"/>
      <c r="K114" s="111"/>
      <c r="L114" s="107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5">
      <c r="A115" s="12"/>
      <c r="B115" s="13"/>
      <c r="C115" s="11"/>
      <c r="D115" s="10"/>
      <c r="E115" s="10"/>
      <c r="F115" s="11"/>
      <c r="G115" s="10"/>
      <c r="H115" s="10"/>
      <c r="I115" s="10"/>
      <c r="J115" s="40"/>
      <c r="K115" s="111"/>
      <c r="L115" s="107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5">
      <c r="A116" s="12"/>
      <c r="B116" s="13"/>
      <c r="C116" s="11"/>
      <c r="D116" s="11"/>
      <c r="E116" s="11"/>
      <c r="F116" s="11"/>
      <c r="G116" s="10"/>
      <c r="H116" s="10"/>
      <c r="I116" s="10"/>
      <c r="J116" s="40"/>
      <c r="K116" s="111"/>
      <c r="L116" s="107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5">
      <c r="A117" s="12"/>
      <c r="B117" s="13"/>
      <c r="C117" s="11"/>
      <c r="D117" s="11"/>
      <c r="E117" s="11"/>
      <c r="F117" s="11"/>
      <c r="G117" s="10"/>
      <c r="H117" s="10"/>
      <c r="I117" s="10"/>
      <c r="J117" s="40"/>
      <c r="K117" s="111"/>
      <c r="L117" s="107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5">
      <c r="A118" s="12"/>
      <c r="B118" s="13"/>
      <c r="C118" s="37"/>
      <c r="D118" s="10"/>
      <c r="E118" s="10"/>
      <c r="F118" s="18"/>
      <c r="G118" s="10"/>
      <c r="H118" s="10"/>
      <c r="I118" s="10"/>
      <c r="J118" s="40"/>
      <c r="K118" s="111"/>
      <c r="L118" s="107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5">
      <c r="A119" s="12"/>
      <c r="B119" s="13"/>
      <c r="C119" s="11"/>
      <c r="D119" s="10"/>
      <c r="E119" s="10"/>
      <c r="F119" s="10"/>
      <c r="G119" s="10"/>
      <c r="H119" s="10"/>
      <c r="I119" s="10"/>
      <c r="J119" s="40"/>
      <c r="K119" s="111"/>
      <c r="L119" s="107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5">
      <c r="A120" s="12"/>
      <c r="B120" s="13"/>
      <c r="C120" s="11"/>
      <c r="D120" s="10"/>
      <c r="E120" s="10"/>
      <c r="F120" s="10"/>
      <c r="G120" s="10"/>
      <c r="H120" s="10"/>
      <c r="I120" s="10"/>
      <c r="J120" s="40"/>
      <c r="K120" s="111"/>
      <c r="L120" s="107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5">
      <c r="A121" s="12"/>
      <c r="B121" s="13"/>
      <c r="C121" s="11"/>
      <c r="D121" s="10"/>
      <c r="E121" s="10"/>
      <c r="F121" s="11"/>
      <c r="G121" s="10"/>
      <c r="H121" s="10"/>
      <c r="I121" s="10"/>
      <c r="J121" s="40"/>
      <c r="K121" s="111"/>
      <c r="L121" s="107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5">
      <c r="A122" s="12"/>
      <c r="B122" s="13"/>
      <c r="C122" s="11"/>
      <c r="D122" s="10"/>
      <c r="E122" s="10"/>
      <c r="F122" s="10"/>
      <c r="G122" s="10"/>
      <c r="H122" s="10"/>
      <c r="I122" s="10"/>
      <c r="J122" s="40"/>
      <c r="K122" s="111"/>
      <c r="L122" s="107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5">
      <c r="A123" s="12"/>
      <c r="B123" s="13"/>
      <c r="C123" s="10"/>
      <c r="D123" s="10"/>
      <c r="E123" s="10"/>
      <c r="F123" s="11"/>
      <c r="G123" s="10"/>
      <c r="H123" s="10"/>
      <c r="I123" s="10"/>
      <c r="J123" s="40"/>
      <c r="K123" s="111"/>
      <c r="L123" s="107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5">
      <c r="A124" s="12"/>
      <c r="B124" s="13"/>
      <c r="C124" s="11"/>
      <c r="D124" s="10"/>
      <c r="E124" s="10"/>
      <c r="F124" s="11"/>
      <c r="G124" s="10"/>
      <c r="H124" s="10"/>
      <c r="I124" s="10"/>
      <c r="J124" s="40"/>
      <c r="K124" s="111"/>
      <c r="L124" s="107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5">
      <c r="A125" s="12"/>
      <c r="B125" s="13"/>
      <c r="C125" s="11"/>
      <c r="D125" s="10"/>
      <c r="E125" s="10"/>
      <c r="F125" s="11"/>
      <c r="G125" s="10"/>
      <c r="H125" s="10"/>
      <c r="I125" s="10"/>
      <c r="J125" s="40"/>
      <c r="K125" s="111"/>
      <c r="L125" s="107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5">
      <c r="A126" s="12"/>
      <c r="B126" s="13"/>
      <c r="C126" s="11"/>
      <c r="D126" s="10"/>
      <c r="E126" s="10"/>
      <c r="F126" s="11"/>
      <c r="G126" s="10"/>
      <c r="H126" s="10"/>
      <c r="I126" s="10"/>
      <c r="J126" s="40"/>
      <c r="K126" s="111"/>
      <c r="L126" s="107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5">
      <c r="A127" s="12"/>
      <c r="B127" s="13"/>
      <c r="C127" s="37"/>
      <c r="D127" s="10"/>
      <c r="E127" s="10"/>
      <c r="F127" s="11"/>
      <c r="G127" s="10"/>
      <c r="H127" s="10"/>
      <c r="I127" s="10"/>
      <c r="J127" s="40"/>
      <c r="K127" s="111"/>
      <c r="L127" s="107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5">
      <c r="A128" s="12"/>
      <c r="B128" s="13"/>
      <c r="C128" s="11"/>
      <c r="D128" s="10"/>
      <c r="E128" s="10"/>
      <c r="F128" s="11"/>
      <c r="G128" s="10"/>
      <c r="H128" s="10"/>
      <c r="I128" s="10"/>
      <c r="J128" s="40"/>
      <c r="K128" s="111"/>
      <c r="L128" s="107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5">
      <c r="A129" s="12"/>
      <c r="B129" s="13"/>
      <c r="C129" s="11"/>
      <c r="D129" s="10"/>
      <c r="E129" s="10"/>
      <c r="F129" s="11"/>
      <c r="G129" s="10"/>
      <c r="H129" s="10"/>
      <c r="I129" s="10"/>
      <c r="J129" s="40"/>
      <c r="K129" s="111"/>
      <c r="L129" s="107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5">
      <c r="A130" s="12"/>
      <c r="B130" s="13"/>
      <c r="C130" s="11"/>
      <c r="D130" s="10"/>
      <c r="E130" s="10"/>
      <c r="F130" s="11"/>
      <c r="G130" s="10"/>
      <c r="H130" s="10"/>
      <c r="I130" s="10"/>
      <c r="J130" s="40"/>
      <c r="K130" s="111"/>
      <c r="L130" s="107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5">
      <c r="A131" s="12"/>
      <c r="B131" s="13"/>
      <c r="C131" s="11"/>
      <c r="D131" s="10"/>
      <c r="E131" s="10"/>
      <c r="F131" s="11"/>
      <c r="G131" s="10"/>
      <c r="H131" s="10"/>
      <c r="I131" s="10"/>
      <c r="J131" s="40"/>
      <c r="K131" s="111"/>
      <c r="L131" s="107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5">
      <c r="A132" s="12"/>
      <c r="B132" s="13"/>
      <c r="C132" s="11"/>
      <c r="D132" s="10"/>
      <c r="E132" s="10"/>
      <c r="F132" s="11"/>
      <c r="G132" s="10"/>
      <c r="H132" s="10"/>
      <c r="I132" s="10"/>
      <c r="J132" s="40"/>
      <c r="K132" s="111"/>
      <c r="L132" s="107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15">
      <c r="A133" s="12"/>
      <c r="B133" s="13"/>
      <c r="C133" s="11"/>
      <c r="D133" s="10"/>
      <c r="E133" s="10"/>
      <c r="F133" s="11"/>
      <c r="G133" s="10"/>
      <c r="H133" s="10"/>
      <c r="I133" s="10"/>
      <c r="J133" s="40"/>
      <c r="K133" s="111"/>
      <c r="L133" s="107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10" ht="15">
      <c r="A134" s="12"/>
      <c r="B134" s="13"/>
      <c r="C134" s="11"/>
      <c r="D134" s="11"/>
      <c r="E134" s="11"/>
      <c r="F134" s="11"/>
      <c r="G134" s="38"/>
      <c r="H134" s="38"/>
      <c r="I134" s="10"/>
      <c r="J134" s="40"/>
    </row>
    <row r="135" spans="1:10" ht="15">
      <c r="A135" s="12"/>
      <c r="B135" s="13"/>
      <c r="C135" s="11"/>
      <c r="D135" s="10"/>
      <c r="E135" s="10"/>
      <c r="F135" s="11"/>
      <c r="G135" s="10"/>
      <c r="H135" s="10"/>
      <c r="I135" s="10"/>
      <c r="J135" s="40"/>
    </row>
    <row r="136" ht="15">
      <c r="A136" s="12"/>
    </row>
    <row r="137" ht="15">
      <c r="A137" s="12"/>
    </row>
    <row r="138" spans="1:10" ht="15">
      <c r="A138" s="12"/>
      <c r="B138" s="13"/>
      <c r="C138" s="11"/>
      <c r="D138" s="10"/>
      <c r="E138" s="10"/>
      <c r="F138" s="11"/>
      <c r="G138" s="10"/>
      <c r="H138" s="10"/>
      <c r="I138" s="10"/>
      <c r="J138" s="40"/>
    </row>
    <row r="139" ht="15">
      <c r="A139" s="12"/>
    </row>
    <row r="140" ht="15">
      <c r="A140" s="12"/>
    </row>
    <row r="141" spans="1:10" ht="15">
      <c r="A141" s="12"/>
      <c r="B141" s="13"/>
      <c r="C141" s="11"/>
      <c r="D141" s="10"/>
      <c r="E141" s="10"/>
      <c r="F141" s="11"/>
      <c r="G141" s="10"/>
      <c r="H141" s="10"/>
      <c r="I141" s="10"/>
      <c r="J141" s="40"/>
    </row>
    <row r="142" spans="1:10" ht="15">
      <c r="A142" s="12"/>
      <c r="B142" s="13"/>
      <c r="C142" s="10"/>
      <c r="D142" s="10"/>
      <c r="E142" s="10"/>
      <c r="F142" s="11"/>
      <c r="G142" s="10"/>
      <c r="H142" s="10"/>
      <c r="I142" s="10"/>
      <c r="J142" s="40"/>
    </row>
    <row r="143" spans="1:10" ht="15">
      <c r="A143" s="12"/>
      <c r="B143" s="13"/>
      <c r="C143" s="11"/>
      <c r="D143" s="10"/>
      <c r="E143" s="10"/>
      <c r="F143" s="11"/>
      <c r="G143" s="10"/>
      <c r="H143" s="10"/>
      <c r="I143" s="10"/>
      <c r="J143" s="40"/>
    </row>
    <row r="144" spans="1:10" ht="15">
      <c r="A144" s="12"/>
      <c r="B144" s="13"/>
      <c r="C144" s="10"/>
      <c r="D144" s="10"/>
      <c r="E144" s="10"/>
      <c r="F144" s="10"/>
      <c r="G144" s="10"/>
      <c r="H144" s="10"/>
      <c r="I144" s="10"/>
      <c r="J144" s="40"/>
    </row>
    <row r="145" spans="1:10" ht="15">
      <c r="A145" s="12"/>
      <c r="B145" s="13"/>
      <c r="C145" s="10"/>
      <c r="D145" s="10"/>
      <c r="E145" s="10"/>
      <c r="F145" s="11"/>
      <c r="G145" s="10"/>
      <c r="H145" s="10"/>
      <c r="I145" s="10"/>
      <c r="J145" s="40"/>
    </row>
    <row r="146" spans="1:10" ht="15">
      <c r="A146" s="12"/>
      <c r="B146" s="13"/>
      <c r="C146" s="11"/>
      <c r="D146" s="10"/>
      <c r="E146" s="10"/>
      <c r="F146" s="10"/>
      <c r="G146" s="10"/>
      <c r="H146" s="10"/>
      <c r="I146" s="10"/>
      <c r="J146" s="40"/>
    </row>
    <row r="147" spans="1:10" ht="15">
      <c r="A147" s="12"/>
      <c r="B147" s="13"/>
      <c r="C147" s="11"/>
      <c r="D147" s="10"/>
      <c r="E147" s="10"/>
      <c r="F147" s="10"/>
      <c r="G147" s="10"/>
      <c r="H147" s="10"/>
      <c r="I147" s="10"/>
      <c r="J147" s="40"/>
    </row>
    <row r="148" spans="1:11" ht="15">
      <c r="A148" s="12"/>
      <c r="B148" s="17"/>
      <c r="C148" s="11"/>
      <c r="D148" s="11"/>
      <c r="E148" s="11"/>
      <c r="F148" s="11"/>
      <c r="G148" s="11"/>
      <c r="H148" s="11"/>
      <c r="I148" s="11"/>
      <c r="J148" s="47"/>
      <c r="K148" s="52"/>
    </row>
    <row r="149" spans="1:11" ht="15">
      <c r="A149" s="12"/>
      <c r="B149" s="17"/>
      <c r="C149" s="11"/>
      <c r="D149" s="11"/>
      <c r="E149" s="11"/>
      <c r="F149" s="11"/>
      <c r="G149" s="11"/>
      <c r="H149" s="11"/>
      <c r="I149" s="11"/>
      <c r="J149" s="47"/>
      <c r="K149" s="52"/>
    </row>
    <row r="150" spans="1:11" ht="15">
      <c r="A150" s="12"/>
      <c r="B150" s="17"/>
      <c r="C150" s="11"/>
      <c r="D150" s="11"/>
      <c r="E150" s="11"/>
      <c r="F150" s="11"/>
      <c r="G150" s="11"/>
      <c r="H150" s="11"/>
      <c r="I150" s="11"/>
      <c r="J150" s="47"/>
      <c r="K150" s="52"/>
    </row>
    <row r="151" spans="1:10" ht="15">
      <c r="A151" s="12"/>
      <c r="B151" s="17"/>
      <c r="C151" s="10"/>
      <c r="D151" s="10"/>
      <c r="E151" s="10"/>
      <c r="F151" s="11"/>
      <c r="G151" s="10"/>
      <c r="H151" s="10"/>
      <c r="I151" s="10"/>
      <c r="J151" s="40"/>
    </row>
    <row r="152" spans="1:10" ht="15">
      <c r="A152" s="12"/>
      <c r="B152" s="17"/>
      <c r="C152" s="11"/>
      <c r="D152" s="10"/>
      <c r="E152" s="10"/>
      <c r="F152" s="11"/>
      <c r="G152" s="10"/>
      <c r="H152" s="10"/>
      <c r="I152" s="10"/>
      <c r="J152" s="40"/>
    </row>
    <row r="153" spans="1:11" ht="15">
      <c r="A153" s="12"/>
      <c r="B153" s="17"/>
      <c r="C153" s="11"/>
      <c r="D153" s="11"/>
      <c r="E153" s="11"/>
      <c r="F153" s="11"/>
      <c r="G153" s="11"/>
      <c r="H153" s="11"/>
      <c r="I153" s="11"/>
      <c r="J153" s="47"/>
      <c r="K153" s="52"/>
    </row>
    <row r="154" spans="1:10" ht="15">
      <c r="A154" s="12"/>
      <c r="B154" s="13"/>
      <c r="C154" s="37"/>
      <c r="D154" s="10"/>
      <c r="E154" s="10"/>
      <c r="F154" s="11"/>
      <c r="G154" s="10"/>
      <c r="H154" s="10"/>
      <c r="I154" s="10"/>
      <c r="J154" s="40"/>
    </row>
    <row r="155" spans="1:10" ht="15">
      <c r="A155" s="12"/>
      <c r="B155" s="13"/>
      <c r="C155" s="11"/>
      <c r="D155" s="10"/>
      <c r="E155" s="10"/>
      <c r="F155" s="11"/>
      <c r="G155" s="10"/>
      <c r="H155" s="10"/>
      <c r="I155" s="10"/>
      <c r="J155" s="40"/>
    </row>
    <row r="156" spans="1:10" ht="15">
      <c r="A156" s="12"/>
      <c r="B156" s="13"/>
      <c r="C156" s="10"/>
      <c r="D156" s="10"/>
      <c r="E156" s="10"/>
      <c r="F156" s="10"/>
      <c r="G156" s="10"/>
      <c r="H156" s="10"/>
      <c r="I156" s="10"/>
      <c r="J156" s="40"/>
    </row>
    <row r="157" spans="1:10" ht="15">
      <c r="A157" s="12"/>
      <c r="B157" s="13"/>
      <c r="C157" s="10"/>
      <c r="D157" s="10"/>
      <c r="E157" s="10"/>
      <c r="F157" s="11"/>
      <c r="G157" s="10"/>
      <c r="H157" s="10"/>
      <c r="I157" s="10"/>
      <c r="J157" s="40"/>
    </row>
    <row r="158" spans="1:10" ht="15">
      <c r="A158" s="12"/>
      <c r="B158" s="13"/>
      <c r="C158" s="11"/>
      <c r="D158" s="11"/>
      <c r="E158" s="11"/>
      <c r="F158" s="10"/>
      <c r="G158" s="10"/>
      <c r="H158" s="10"/>
      <c r="I158" s="10"/>
      <c r="J158" s="40"/>
    </row>
    <row r="159" spans="1:10" ht="15">
      <c r="A159" s="12"/>
      <c r="B159" s="13"/>
      <c r="C159" s="10"/>
      <c r="D159" s="10"/>
      <c r="E159" s="10"/>
      <c r="F159" s="10"/>
      <c r="G159" s="10"/>
      <c r="H159" s="10"/>
      <c r="I159" s="10"/>
      <c r="J159" s="40"/>
    </row>
    <row r="160" spans="1:10" ht="15">
      <c r="A160" s="12"/>
      <c r="B160" s="13"/>
      <c r="C160" s="37"/>
      <c r="D160" s="10"/>
      <c r="E160" s="10"/>
      <c r="F160" s="11"/>
      <c r="G160" s="10"/>
      <c r="H160" s="10"/>
      <c r="I160" s="10"/>
      <c r="J160" s="40"/>
    </row>
    <row r="161" spans="1:10" ht="15">
      <c r="A161" s="12"/>
      <c r="B161" s="13"/>
      <c r="C161" s="11"/>
      <c r="D161" s="10"/>
      <c r="E161" s="10"/>
      <c r="F161" s="10"/>
      <c r="G161" s="10"/>
      <c r="H161" s="10"/>
      <c r="I161" s="10"/>
      <c r="J161" s="40"/>
    </row>
    <row r="162" spans="1:10" ht="15">
      <c r="A162" s="12"/>
      <c r="B162" s="13"/>
      <c r="C162" s="11"/>
      <c r="D162" s="10"/>
      <c r="E162" s="10"/>
      <c r="F162" s="10"/>
      <c r="G162" s="10"/>
      <c r="H162" s="10"/>
      <c r="I162" s="10"/>
      <c r="J162" s="40"/>
    </row>
    <row r="163" spans="1:10" ht="15">
      <c r="A163" s="12"/>
      <c r="B163" s="13"/>
      <c r="C163" s="11"/>
      <c r="D163" s="10"/>
      <c r="E163" s="10"/>
      <c r="F163" s="11"/>
      <c r="G163" s="10"/>
      <c r="H163" s="10"/>
      <c r="I163" s="10"/>
      <c r="J163" s="40"/>
    </row>
    <row r="164" spans="1:10" ht="15">
      <c r="A164" s="12"/>
      <c r="B164" s="13"/>
      <c r="C164" s="39"/>
      <c r="D164" s="10"/>
      <c r="E164" s="10"/>
      <c r="F164" s="10"/>
      <c r="G164" s="10"/>
      <c r="H164" s="10"/>
      <c r="I164" s="10"/>
      <c r="J164" s="40"/>
    </row>
    <row r="165" spans="1:10" ht="15">
      <c r="A165" s="12"/>
      <c r="B165" s="13"/>
      <c r="C165" s="10"/>
      <c r="D165" s="10"/>
      <c r="E165" s="10"/>
      <c r="F165" s="10"/>
      <c r="G165" s="10"/>
      <c r="H165" s="10"/>
      <c r="I165" s="10"/>
      <c r="J165" s="40"/>
    </row>
    <row r="166" spans="1:10" ht="15">
      <c r="A166" s="12"/>
      <c r="B166" s="13"/>
      <c r="C166" s="37"/>
      <c r="D166" s="10"/>
      <c r="E166" s="10"/>
      <c r="F166" s="11"/>
      <c r="G166" s="10"/>
      <c r="H166" s="10"/>
      <c r="I166" s="10"/>
      <c r="J166" s="40"/>
    </row>
    <row r="167" spans="1:10" ht="15">
      <c r="A167" s="12"/>
      <c r="B167" s="13"/>
      <c r="C167" s="18"/>
      <c r="D167" s="10"/>
      <c r="E167" s="10"/>
      <c r="F167" s="10"/>
      <c r="G167" s="10"/>
      <c r="H167" s="10"/>
      <c r="I167" s="10"/>
      <c r="J167" s="40"/>
    </row>
    <row r="168" spans="1:10" ht="15">
      <c r="A168" s="12"/>
      <c r="B168" s="13"/>
      <c r="C168" s="10"/>
      <c r="D168" s="10"/>
      <c r="E168" s="10"/>
      <c r="F168" s="10"/>
      <c r="G168" s="10"/>
      <c r="H168" s="10"/>
      <c r="I168" s="10"/>
      <c r="J168" s="40"/>
    </row>
    <row r="169" spans="1:10" ht="15">
      <c r="A169" s="12"/>
      <c r="B169" s="13"/>
      <c r="C169" s="10"/>
      <c r="D169" s="10"/>
      <c r="E169" s="10"/>
      <c r="F169" s="11"/>
      <c r="G169" s="10"/>
      <c r="H169" s="10"/>
      <c r="I169" s="10"/>
      <c r="J169" s="40"/>
    </row>
    <row r="170" spans="1:10" ht="15">
      <c r="A170" s="12"/>
      <c r="B170" s="13"/>
      <c r="C170" s="11"/>
      <c r="D170" s="10"/>
      <c r="E170" s="10"/>
      <c r="F170" s="10"/>
      <c r="G170" s="10"/>
      <c r="H170" s="10"/>
      <c r="I170" s="10"/>
      <c r="J170" s="40"/>
    </row>
    <row r="171" spans="1:10" ht="15">
      <c r="A171" s="12"/>
      <c r="B171" s="13"/>
      <c r="C171" s="10"/>
      <c r="D171" s="10"/>
      <c r="E171" s="10"/>
      <c r="F171" s="10"/>
      <c r="G171" s="10"/>
      <c r="H171" s="10"/>
      <c r="I171" s="10"/>
      <c r="J171" s="40"/>
    </row>
    <row r="172" spans="1:10" ht="15">
      <c r="A172" s="12"/>
      <c r="B172" s="13"/>
      <c r="C172" s="10"/>
      <c r="D172" s="10"/>
      <c r="E172" s="10"/>
      <c r="F172" s="11"/>
      <c r="G172" s="10"/>
      <c r="H172" s="10"/>
      <c r="I172" s="10"/>
      <c r="J172" s="40"/>
    </row>
    <row r="173" spans="1:10" ht="15">
      <c r="A173" s="12"/>
      <c r="B173" s="13"/>
      <c r="C173" s="11"/>
      <c r="D173" s="10"/>
      <c r="E173" s="10"/>
      <c r="F173" s="10"/>
      <c r="G173" s="10"/>
      <c r="H173" s="10"/>
      <c r="I173" s="10"/>
      <c r="J173" s="40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Åge</cp:lastModifiedBy>
  <dcterms:created xsi:type="dcterms:W3CDTF">2011-03-09T20:21:53Z</dcterms:created>
  <dcterms:modified xsi:type="dcterms:W3CDTF">2014-02-02T13:02:28Z</dcterms:modified>
  <cp:category/>
  <cp:version/>
  <cp:contentType/>
  <cp:contentStatus/>
</cp:coreProperties>
</file>